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art\Desktop\China\TM-CAGE\"/>
    </mc:Choice>
  </mc:AlternateContent>
  <bookViews>
    <workbookView xWindow="0" yWindow="0" windowWidth="28800" windowHeight="11880"/>
  </bookViews>
  <sheets>
    <sheet name="TM-CAGE Calculator" sheetId="1" r:id="rId1"/>
    <sheet name="SAP Codes" sheetId="2" state="hidden" r:id="rId2"/>
  </sheets>
  <definedNames>
    <definedName name="_xlnm._FilterDatabase" localSheetId="0" hidden="1">'TM-CAGE Calculator'!$A$7:$K$1371</definedName>
    <definedName name="codes">'SAP Codes'!$A$1:$C$23</definedName>
    <definedName name="data">'TM-CAGE Calculator'!$A:$K</definedName>
  </definedNames>
  <calcPr calcId="152511"/>
</workbook>
</file>

<file path=xl/calcChain.xml><?xml version="1.0" encoding="utf-8"?>
<calcChain xmlns="http://schemas.openxmlformats.org/spreadsheetml/2006/main">
  <c r="I830" i="1" l="1"/>
  <c r="H830" i="1"/>
  <c r="G830" i="1"/>
  <c r="F830" i="1"/>
  <c r="H1305" i="1" l="1"/>
  <c r="G1305" i="1"/>
  <c r="F1305" i="1"/>
  <c r="H1297" i="1"/>
  <c r="G1297" i="1"/>
  <c r="F1297" i="1"/>
  <c r="H1296" i="1"/>
  <c r="G1296" i="1"/>
  <c r="F1296" i="1"/>
  <c r="H1270" i="1"/>
  <c r="G1270" i="1"/>
  <c r="F1270" i="1"/>
  <c r="H1303" i="1"/>
  <c r="G1303" i="1"/>
  <c r="F1303" i="1"/>
  <c r="H1260" i="1"/>
  <c r="G1260" i="1"/>
  <c r="F1260" i="1"/>
  <c r="H1259" i="1"/>
  <c r="G1259" i="1"/>
  <c r="F1259" i="1"/>
  <c r="H1257" i="1"/>
  <c r="G1257" i="1"/>
  <c r="F1257" i="1"/>
  <c r="H1255" i="1"/>
  <c r="G1255" i="1"/>
  <c r="F1255" i="1"/>
  <c r="H1254" i="1"/>
  <c r="G1254" i="1"/>
  <c r="F1254" i="1"/>
  <c r="H1252" i="1"/>
  <c r="G1252" i="1"/>
  <c r="F1252" i="1"/>
  <c r="H1100" i="1"/>
  <c r="G1100" i="1"/>
  <c r="F1100" i="1"/>
  <c r="H1099" i="1"/>
  <c r="G1099" i="1"/>
  <c r="F1099" i="1"/>
  <c r="H1072" i="1"/>
  <c r="G1072" i="1"/>
  <c r="F1072" i="1"/>
  <c r="H1248" i="1"/>
  <c r="G1248" i="1"/>
  <c r="F1248" i="1"/>
  <c r="H1245" i="1"/>
  <c r="G1245" i="1"/>
  <c r="F1245" i="1"/>
  <c r="H1253" i="1"/>
  <c r="G1253" i="1"/>
  <c r="F1253" i="1"/>
  <c r="H1251" i="1"/>
  <c r="G1251" i="1"/>
  <c r="F1251" i="1"/>
  <c r="H1250" i="1"/>
  <c r="G1250" i="1"/>
  <c r="F1250" i="1"/>
  <c r="H1247" i="1"/>
  <c r="G1247" i="1"/>
  <c r="F1247" i="1"/>
  <c r="H1246" i="1"/>
  <c r="G1246" i="1"/>
  <c r="F1246" i="1"/>
  <c r="H1244" i="1"/>
  <c r="G1244" i="1"/>
  <c r="F1244" i="1"/>
  <c r="H1242" i="1"/>
  <c r="G1242" i="1"/>
  <c r="F1242" i="1"/>
  <c r="H1241" i="1"/>
  <c r="G1241" i="1"/>
  <c r="F1241" i="1"/>
  <c r="H1239" i="1"/>
  <c r="G1239" i="1"/>
  <c r="F1239" i="1"/>
  <c r="H1240" i="1"/>
  <c r="G1240" i="1"/>
  <c r="F1240" i="1"/>
  <c r="H1238" i="1"/>
  <c r="G1238" i="1"/>
  <c r="F1238" i="1"/>
  <c r="H1237" i="1"/>
  <c r="G1237" i="1"/>
  <c r="F1237" i="1"/>
  <c r="H1236" i="1"/>
  <c r="G1236" i="1"/>
  <c r="F1236" i="1"/>
  <c r="H1233" i="1"/>
  <c r="G1233" i="1"/>
  <c r="F1233" i="1"/>
  <c r="H1210" i="1"/>
  <c r="G1210" i="1"/>
  <c r="F1210" i="1"/>
  <c r="H1211" i="1"/>
  <c r="G1211" i="1"/>
  <c r="F1211" i="1"/>
  <c r="H1208" i="1"/>
  <c r="G1208" i="1"/>
  <c r="F1208" i="1"/>
  <c r="H1206" i="1"/>
  <c r="G1206" i="1"/>
  <c r="F1206" i="1"/>
  <c r="H1196" i="1"/>
  <c r="G1196" i="1"/>
  <c r="F1196" i="1"/>
  <c r="F1197" i="1"/>
  <c r="G1197" i="1"/>
  <c r="H1197" i="1"/>
  <c r="H1226" i="1"/>
  <c r="G1226" i="1"/>
  <c r="F1226" i="1"/>
  <c r="H1224" i="1"/>
  <c r="G1224" i="1"/>
  <c r="F1224" i="1"/>
  <c r="H1220" i="1"/>
  <c r="G1220" i="1"/>
  <c r="F1220" i="1"/>
  <c r="H1217" i="1"/>
  <c r="G1217" i="1"/>
  <c r="F1217" i="1"/>
  <c r="H1216" i="1"/>
  <c r="G1216" i="1"/>
  <c r="F1216" i="1"/>
  <c r="H1213" i="1"/>
  <c r="G1213" i="1"/>
  <c r="F1213" i="1"/>
  <c r="H1214" i="1"/>
  <c r="G1214" i="1"/>
  <c r="F1214" i="1"/>
  <c r="H1212" i="1"/>
  <c r="G1212" i="1"/>
  <c r="F1212" i="1"/>
  <c r="H1181" i="1"/>
  <c r="G1181" i="1"/>
  <c r="F1181" i="1"/>
  <c r="H1180" i="1"/>
  <c r="G1180" i="1"/>
  <c r="F1180" i="1"/>
  <c r="H1179" i="1"/>
  <c r="G1179" i="1"/>
  <c r="F1179" i="1"/>
  <c r="H1178" i="1"/>
  <c r="G1178" i="1"/>
  <c r="F1178" i="1"/>
  <c r="H1177" i="1"/>
  <c r="G1177" i="1"/>
  <c r="F1177" i="1"/>
  <c r="H1182" i="1"/>
  <c r="G1182" i="1"/>
  <c r="F1182" i="1"/>
  <c r="H1175" i="1"/>
  <c r="G1175" i="1"/>
  <c r="F1175" i="1"/>
  <c r="H1171" i="1"/>
  <c r="G1171" i="1"/>
  <c r="F1171" i="1"/>
  <c r="H1166" i="1"/>
  <c r="G1166" i="1"/>
  <c r="F1166" i="1"/>
  <c r="H1165" i="1"/>
  <c r="G1165" i="1"/>
  <c r="F1165" i="1"/>
  <c r="H1162" i="1"/>
  <c r="G1162" i="1"/>
  <c r="F1162" i="1"/>
  <c r="H1161" i="1"/>
  <c r="G1161" i="1"/>
  <c r="F1161" i="1"/>
  <c r="H1160" i="1"/>
  <c r="G1160" i="1"/>
  <c r="F1160" i="1"/>
  <c r="H1159" i="1"/>
  <c r="G1159" i="1"/>
  <c r="F1159" i="1"/>
  <c r="H1158" i="1"/>
  <c r="G1158" i="1"/>
  <c r="F1158" i="1"/>
  <c r="H1157" i="1"/>
  <c r="G1157" i="1"/>
  <c r="F1157" i="1"/>
  <c r="H1156" i="1"/>
  <c r="G1156" i="1"/>
  <c r="F1156" i="1"/>
  <c r="H1153" i="1"/>
  <c r="G1153" i="1"/>
  <c r="F1153" i="1"/>
  <c r="H1154" i="1"/>
  <c r="G1154" i="1"/>
  <c r="F1154" i="1"/>
  <c r="H1152" i="1"/>
  <c r="G1152" i="1"/>
  <c r="F1152" i="1"/>
  <c r="H1168" i="1"/>
  <c r="G1168" i="1"/>
  <c r="F1168" i="1"/>
  <c r="H1167" i="1"/>
  <c r="G1167" i="1"/>
  <c r="F1167" i="1"/>
  <c r="H1148" i="1"/>
  <c r="G1148" i="1"/>
  <c r="F1148" i="1"/>
  <c r="H1146" i="1"/>
  <c r="G1146" i="1"/>
  <c r="F1146" i="1"/>
  <c r="H1147" i="1"/>
  <c r="G1147" i="1"/>
  <c r="F1147" i="1"/>
  <c r="H1142" i="1"/>
  <c r="G1142" i="1"/>
  <c r="F1142" i="1"/>
  <c r="H1141" i="1"/>
  <c r="G1141" i="1"/>
  <c r="F1141" i="1"/>
  <c r="H1140" i="1"/>
  <c r="G1140" i="1"/>
  <c r="F1140" i="1"/>
  <c r="H1137" i="1"/>
  <c r="G1137" i="1"/>
  <c r="F1137" i="1"/>
  <c r="H1138" i="1"/>
  <c r="G1138" i="1"/>
  <c r="F1138" i="1"/>
  <c r="H1136" i="1"/>
  <c r="G1136" i="1"/>
  <c r="F1136" i="1"/>
  <c r="H1135" i="1"/>
  <c r="G1135" i="1"/>
  <c r="F1135" i="1"/>
  <c r="H1134" i="1"/>
  <c r="G1134" i="1"/>
  <c r="F1134" i="1"/>
  <c r="H1133" i="1"/>
  <c r="G1133" i="1"/>
  <c r="F1133" i="1"/>
  <c r="H1132" i="1"/>
  <c r="G1132" i="1"/>
  <c r="F1132" i="1"/>
  <c r="H1131" i="1"/>
  <c r="G1131" i="1"/>
  <c r="F1131" i="1"/>
  <c r="H1130" i="1"/>
  <c r="G1130" i="1"/>
  <c r="F1130" i="1"/>
  <c r="H1129" i="1"/>
  <c r="G1129" i="1"/>
  <c r="F1129" i="1"/>
  <c r="H1128" i="1"/>
  <c r="G1128" i="1"/>
  <c r="F1128" i="1"/>
  <c r="H1127" i="1"/>
  <c r="G1127" i="1"/>
  <c r="F1127" i="1"/>
  <c r="H1124" i="1"/>
  <c r="G1124" i="1"/>
  <c r="F1124" i="1"/>
  <c r="H1123" i="1"/>
  <c r="G1123" i="1"/>
  <c r="F1123" i="1"/>
  <c r="H1121" i="1"/>
  <c r="G1121" i="1"/>
  <c r="F1121" i="1"/>
  <c r="H1122" i="1"/>
  <c r="G1122" i="1"/>
  <c r="F1122" i="1"/>
  <c r="H1116" i="1"/>
  <c r="G1116" i="1"/>
  <c r="F1116" i="1"/>
  <c r="H1115" i="1"/>
  <c r="G1115" i="1"/>
  <c r="F1115" i="1"/>
  <c r="H1111" i="1"/>
  <c r="G1111" i="1"/>
  <c r="F1111" i="1"/>
  <c r="H1110" i="1"/>
  <c r="G1110" i="1"/>
  <c r="F1110" i="1"/>
  <c r="H1109" i="1"/>
  <c r="G1109" i="1"/>
  <c r="F1109" i="1"/>
  <c r="H1108" i="1"/>
  <c r="G1108" i="1"/>
  <c r="F1108" i="1"/>
  <c r="H1097" i="1"/>
  <c r="G1097" i="1"/>
  <c r="F1097" i="1"/>
  <c r="H1231" i="1"/>
  <c r="G1231" i="1"/>
  <c r="F1231" i="1"/>
  <c r="H1230" i="1"/>
  <c r="G1230" i="1"/>
  <c r="F1230" i="1"/>
  <c r="H1228" i="1"/>
  <c r="G1228" i="1"/>
  <c r="F1228" i="1"/>
  <c r="H1227" i="1"/>
  <c r="G1227" i="1"/>
  <c r="F1227" i="1"/>
  <c r="H1229" i="1"/>
  <c r="G1229" i="1"/>
  <c r="F1229" i="1"/>
  <c r="H1207" i="1"/>
  <c r="G1207" i="1"/>
  <c r="F1207" i="1"/>
  <c r="H1204" i="1"/>
  <c r="G1204" i="1"/>
  <c r="F1204" i="1"/>
  <c r="H1203" i="1"/>
  <c r="G1203" i="1"/>
  <c r="F1203" i="1"/>
  <c r="H1202" i="1"/>
  <c r="G1202" i="1"/>
  <c r="F1202" i="1"/>
  <c r="H1201" i="1"/>
  <c r="G1201" i="1"/>
  <c r="F1201" i="1"/>
  <c r="H1200" i="1"/>
  <c r="G1200" i="1"/>
  <c r="F1200" i="1"/>
  <c r="H1199" i="1"/>
  <c r="G1199" i="1"/>
  <c r="F1199" i="1"/>
  <c r="H1198" i="1"/>
  <c r="G1198" i="1"/>
  <c r="F1198" i="1"/>
  <c r="H1209" i="1"/>
  <c r="G1209" i="1"/>
  <c r="F1209" i="1"/>
  <c r="H1194" i="1"/>
  <c r="G1194" i="1"/>
  <c r="F1194" i="1"/>
  <c r="H1193" i="1"/>
  <c r="G1193" i="1"/>
  <c r="F1193" i="1"/>
  <c r="H1192" i="1"/>
  <c r="G1192" i="1"/>
  <c r="F1192" i="1"/>
  <c r="H1191" i="1"/>
  <c r="G1191" i="1"/>
  <c r="F1191" i="1"/>
  <c r="H1190" i="1"/>
  <c r="G1190" i="1"/>
  <c r="F1190" i="1"/>
  <c r="H1189" i="1"/>
  <c r="G1189" i="1"/>
  <c r="F1189" i="1"/>
  <c r="H1188" i="1"/>
  <c r="G1188" i="1"/>
  <c r="F1188" i="1"/>
  <c r="H1187" i="1"/>
  <c r="G1187" i="1"/>
  <c r="F1187" i="1"/>
  <c r="H1186" i="1"/>
  <c r="G1186" i="1"/>
  <c r="F1186" i="1"/>
  <c r="H1185" i="1"/>
  <c r="G1185" i="1"/>
  <c r="F1185" i="1"/>
  <c r="H1184" i="1"/>
  <c r="G1184" i="1"/>
  <c r="F1184" i="1"/>
  <c r="H1195" i="1"/>
  <c r="G1195" i="1"/>
  <c r="F1195" i="1"/>
  <c r="H1174" i="1"/>
  <c r="G1174" i="1"/>
  <c r="F1174" i="1"/>
  <c r="H1173" i="1"/>
  <c r="G1173" i="1"/>
  <c r="F1173" i="1"/>
  <c r="H1176" i="1"/>
  <c r="G1176" i="1"/>
  <c r="F1176" i="1"/>
  <c r="H1172" i="1"/>
  <c r="G1172" i="1"/>
  <c r="F1172" i="1"/>
  <c r="H1163" i="1"/>
  <c r="G1163" i="1"/>
  <c r="F1163" i="1"/>
  <c r="H1155" i="1"/>
  <c r="G1155" i="1"/>
  <c r="F1155" i="1"/>
  <c r="H1164" i="1"/>
  <c r="G1164" i="1"/>
  <c r="F1164" i="1"/>
  <c r="H1151" i="1"/>
  <c r="G1151" i="1"/>
  <c r="F1151" i="1"/>
  <c r="H1126" i="1"/>
  <c r="G1126" i="1"/>
  <c r="F1126" i="1"/>
  <c r="H1120" i="1"/>
  <c r="G1120" i="1"/>
  <c r="F1120" i="1"/>
  <c r="H1114" i="1"/>
  <c r="G1114" i="1"/>
  <c r="F1114" i="1"/>
  <c r="H1096" i="1"/>
  <c r="G1096" i="1"/>
  <c r="F1096" i="1"/>
  <c r="H1095" i="1"/>
  <c r="G1095" i="1"/>
  <c r="F1095" i="1"/>
  <c r="H1094" i="1"/>
  <c r="G1094" i="1"/>
  <c r="F1094" i="1"/>
  <c r="H1098" i="1"/>
  <c r="G1098" i="1"/>
  <c r="F1098" i="1"/>
  <c r="H1093" i="1"/>
  <c r="G1093" i="1"/>
  <c r="F1093" i="1"/>
  <c r="H1091" i="1"/>
  <c r="G1091" i="1"/>
  <c r="F1091" i="1"/>
  <c r="H1092" i="1"/>
  <c r="G1092" i="1"/>
  <c r="F1092" i="1"/>
  <c r="H1090" i="1"/>
  <c r="G1090" i="1"/>
  <c r="F1090" i="1"/>
  <c r="H1088" i="1"/>
  <c r="G1088" i="1"/>
  <c r="F1088" i="1"/>
  <c r="H1087" i="1"/>
  <c r="G1087" i="1"/>
  <c r="F1087" i="1"/>
  <c r="H1086" i="1"/>
  <c r="G1086" i="1"/>
  <c r="F1086" i="1"/>
  <c r="H1085" i="1"/>
  <c r="G1085" i="1"/>
  <c r="F1085" i="1"/>
  <c r="H1084" i="1"/>
  <c r="G1084" i="1"/>
  <c r="F1084" i="1"/>
  <c r="H1083" i="1"/>
  <c r="G1083" i="1"/>
  <c r="F1083" i="1"/>
  <c r="H1082" i="1"/>
  <c r="G1082" i="1"/>
  <c r="F1082" i="1"/>
  <c r="H1081" i="1"/>
  <c r="G1081" i="1"/>
  <c r="F1081" i="1"/>
  <c r="H1080" i="1"/>
  <c r="G1080" i="1"/>
  <c r="F1080" i="1"/>
  <c r="H1079" i="1"/>
  <c r="G1079" i="1"/>
  <c r="F1079" i="1"/>
  <c r="H1089" i="1"/>
  <c r="G1089" i="1"/>
  <c r="F1089" i="1"/>
  <c r="H1078" i="1"/>
  <c r="G1078" i="1"/>
  <c r="F1078" i="1"/>
  <c r="H1076" i="1"/>
  <c r="G1076" i="1"/>
  <c r="F1076" i="1"/>
  <c r="H1075" i="1"/>
  <c r="G1075" i="1"/>
  <c r="F1075" i="1"/>
  <c r="H1077" i="1"/>
  <c r="G1077" i="1"/>
  <c r="F1077" i="1"/>
  <c r="F1101" i="1"/>
  <c r="G1101" i="1"/>
  <c r="H1101" i="1"/>
  <c r="H1069" i="1"/>
  <c r="G1069" i="1"/>
  <c r="F1069" i="1"/>
  <c r="H1070" i="1"/>
  <c r="G1070" i="1"/>
  <c r="F1070" i="1"/>
  <c r="F1071" i="1"/>
  <c r="G1071" i="1"/>
  <c r="H1071" i="1"/>
  <c r="H1065" i="1"/>
  <c r="G1065" i="1"/>
  <c r="F1065" i="1"/>
  <c r="H1061" i="1"/>
  <c r="G1061" i="1"/>
  <c r="F1061" i="1"/>
  <c r="H1060" i="1"/>
  <c r="G1060" i="1"/>
  <c r="F1060" i="1"/>
  <c r="H1058" i="1"/>
  <c r="G1058" i="1"/>
  <c r="F1058" i="1"/>
  <c r="F1059" i="1"/>
  <c r="G1059" i="1"/>
  <c r="H1059" i="1"/>
  <c r="H945" i="1"/>
  <c r="G945" i="1"/>
  <c r="F945" i="1"/>
  <c r="H944" i="1"/>
  <c r="G944" i="1"/>
  <c r="F944" i="1"/>
  <c r="H1002" i="1"/>
  <c r="G1002" i="1"/>
  <c r="F1002" i="1"/>
  <c r="H1001" i="1"/>
  <c r="G1001" i="1"/>
  <c r="F1001" i="1"/>
  <c r="H1000" i="1"/>
  <c r="G1000" i="1"/>
  <c r="F1000" i="1"/>
  <c r="H1003" i="1"/>
  <c r="G1003" i="1"/>
  <c r="F1003" i="1"/>
  <c r="H1021" i="1"/>
  <c r="G1021" i="1"/>
  <c r="F1021" i="1"/>
  <c r="H1020" i="1"/>
  <c r="G1020" i="1"/>
  <c r="F1020" i="1"/>
  <c r="H1019" i="1"/>
  <c r="G1019" i="1"/>
  <c r="F1019" i="1"/>
  <c r="H1018" i="1"/>
  <c r="G1018" i="1"/>
  <c r="F1018" i="1"/>
  <c r="H1022" i="1"/>
  <c r="G1022" i="1"/>
  <c r="F1022" i="1"/>
  <c r="H1015" i="1"/>
  <c r="G1015" i="1"/>
  <c r="F1015" i="1"/>
  <c r="H1016" i="1"/>
  <c r="G1016" i="1"/>
  <c r="F1016" i="1"/>
  <c r="H1014" i="1"/>
  <c r="G1014" i="1"/>
  <c r="F1014" i="1"/>
  <c r="H1017" i="1"/>
  <c r="G1017" i="1"/>
  <c r="F1017" i="1"/>
  <c r="H1012" i="1"/>
  <c r="G1012" i="1"/>
  <c r="F1012" i="1"/>
  <c r="H1013" i="1"/>
  <c r="G1013" i="1"/>
  <c r="F1013" i="1"/>
  <c r="H1010" i="1"/>
  <c r="G1010" i="1"/>
  <c r="F1010" i="1"/>
  <c r="H1009" i="1"/>
  <c r="G1009" i="1"/>
  <c r="F1009" i="1"/>
  <c r="H1008" i="1"/>
  <c r="G1008" i="1"/>
  <c r="F1008" i="1"/>
  <c r="H1007" i="1"/>
  <c r="G1007" i="1"/>
  <c r="F1007" i="1"/>
  <c r="H1006" i="1"/>
  <c r="G1006" i="1"/>
  <c r="F1006" i="1"/>
  <c r="H1005" i="1"/>
  <c r="G1005" i="1"/>
  <c r="F1005" i="1"/>
  <c r="H1004" i="1"/>
  <c r="G1004" i="1"/>
  <c r="F1004" i="1"/>
  <c r="H990" i="1"/>
  <c r="G990" i="1"/>
  <c r="F990" i="1"/>
  <c r="H989" i="1"/>
  <c r="G989" i="1"/>
  <c r="F989" i="1"/>
  <c r="H988" i="1"/>
  <c r="G988" i="1"/>
  <c r="F988" i="1"/>
  <c r="H987" i="1"/>
  <c r="G987" i="1"/>
  <c r="F987" i="1"/>
  <c r="H1011" i="1"/>
  <c r="G1011" i="1"/>
  <c r="F1011" i="1"/>
  <c r="H999" i="1"/>
  <c r="G999" i="1"/>
  <c r="F999" i="1"/>
  <c r="I1270" i="1" l="1"/>
  <c r="I1297" i="1"/>
  <c r="J1297" i="1" s="1"/>
  <c r="I1305" i="1"/>
  <c r="J1305" i="1" s="1"/>
  <c r="I1296" i="1"/>
  <c r="K1296" i="1" s="1"/>
  <c r="K1270" i="1"/>
  <c r="J1270" i="1"/>
  <c r="I1303" i="1"/>
  <c r="K1303" i="1" s="1"/>
  <c r="I1260" i="1"/>
  <c r="K1260" i="1" s="1"/>
  <c r="I1175" i="1"/>
  <c r="I1179" i="1"/>
  <c r="J1179" i="1" s="1"/>
  <c r="I1213" i="1"/>
  <c r="I1181" i="1"/>
  <c r="K1181" i="1" s="1"/>
  <c r="I1217" i="1"/>
  <c r="I1208" i="1"/>
  <c r="I1237" i="1"/>
  <c r="J1237" i="1" s="1"/>
  <c r="I1259" i="1"/>
  <c r="K1259" i="1" s="1"/>
  <c r="I1257" i="1"/>
  <c r="K1257" i="1" s="1"/>
  <c r="I1255" i="1"/>
  <c r="K1255" i="1" s="1"/>
  <c r="I1254" i="1"/>
  <c r="K1254" i="1" s="1"/>
  <c r="I1252" i="1"/>
  <c r="K1252" i="1" s="1"/>
  <c r="I1100" i="1"/>
  <c r="K1100" i="1" s="1"/>
  <c r="I1099" i="1"/>
  <c r="K1099" i="1" s="1"/>
  <c r="I1072" i="1"/>
  <c r="K1072" i="1" s="1"/>
  <c r="I1248" i="1"/>
  <c r="K1248" i="1" s="1"/>
  <c r="I1245" i="1"/>
  <c r="K1245" i="1" s="1"/>
  <c r="I1253" i="1"/>
  <c r="K1253" i="1" s="1"/>
  <c r="I1251" i="1"/>
  <c r="K1251" i="1" s="1"/>
  <c r="I1007" i="1"/>
  <c r="K1007" i="1" s="1"/>
  <c r="I1016" i="1"/>
  <c r="I1000" i="1"/>
  <c r="I1079" i="1"/>
  <c r="I1085" i="1"/>
  <c r="J1085" i="1" s="1"/>
  <c r="I1188" i="1"/>
  <c r="I1157" i="1"/>
  <c r="I1161" i="1"/>
  <c r="I1166" i="1"/>
  <c r="K1166" i="1" s="1"/>
  <c r="I1158" i="1"/>
  <c r="I1162" i="1"/>
  <c r="I1165" i="1"/>
  <c r="K1165" i="1" s="1"/>
  <c r="I1180" i="1"/>
  <c r="K1180" i="1" s="1"/>
  <c r="I1214" i="1"/>
  <c r="I1216" i="1"/>
  <c r="J1216" i="1" s="1"/>
  <c r="I1197" i="1"/>
  <c r="J1197" i="1" s="1"/>
  <c r="I1239" i="1"/>
  <c r="J1239" i="1" s="1"/>
  <c r="I1160" i="1"/>
  <c r="I1121" i="1"/>
  <c r="I1129" i="1"/>
  <c r="K1129" i="1" s="1"/>
  <c r="I1130" i="1"/>
  <c r="K1130" i="1" s="1"/>
  <c r="I1138" i="1"/>
  <c r="I1152" i="1"/>
  <c r="K1152" i="1" s="1"/>
  <c r="I1153" i="1"/>
  <c r="K1153" i="1" s="1"/>
  <c r="I1156" i="1"/>
  <c r="K1156" i="1" s="1"/>
  <c r="I1177" i="1"/>
  <c r="I1220" i="1"/>
  <c r="J1220" i="1" s="1"/>
  <c r="I1196" i="1"/>
  <c r="K1196" i="1" s="1"/>
  <c r="I1206" i="1"/>
  <c r="J1206" i="1" s="1"/>
  <c r="I1210" i="1"/>
  <c r="K1210" i="1" s="1"/>
  <c r="I1233" i="1"/>
  <c r="J1233" i="1" s="1"/>
  <c r="I1250" i="1"/>
  <c r="K1250" i="1" s="1"/>
  <c r="I1247" i="1"/>
  <c r="K1247" i="1" s="1"/>
  <c r="I1246" i="1"/>
  <c r="K1246" i="1" s="1"/>
  <c r="I1244" i="1"/>
  <c r="K1244" i="1" s="1"/>
  <c r="I1242" i="1"/>
  <c r="K1242" i="1" s="1"/>
  <c r="I1241" i="1"/>
  <c r="K1241" i="1" s="1"/>
  <c r="I1240" i="1"/>
  <c r="K1240" i="1" s="1"/>
  <c r="I1238" i="1"/>
  <c r="K1238" i="1" s="1"/>
  <c r="K1237" i="1"/>
  <c r="I1236" i="1"/>
  <c r="K1236" i="1" s="1"/>
  <c r="I1211" i="1"/>
  <c r="K1211" i="1" s="1"/>
  <c r="K1208" i="1"/>
  <c r="J1208" i="1"/>
  <c r="K1206" i="1"/>
  <c r="I1226" i="1"/>
  <c r="K1226" i="1" s="1"/>
  <c r="I1224" i="1"/>
  <c r="K1224" i="1" s="1"/>
  <c r="K1217" i="1"/>
  <c r="J1217" i="1"/>
  <c r="K1216" i="1"/>
  <c r="K1213" i="1"/>
  <c r="J1213" i="1"/>
  <c r="K1214" i="1"/>
  <c r="J1214" i="1"/>
  <c r="I1212" i="1"/>
  <c r="K1212" i="1" s="1"/>
  <c r="I1178" i="1"/>
  <c r="K1178" i="1" s="1"/>
  <c r="K1179" i="1"/>
  <c r="I1182" i="1"/>
  <c r="K1182" i="1" s="1"/>
  <c r="K1177" i="1"/>
  <c r="J1177" i="1"/>
  <c r="K1175" i="1"/>
  <c r="J1175" i="1"/>
  <c r="I1171" i="1"/>
  <c r="K1171" i="1" s="1"/>
  <c r="K1162" i="1"/>
  <c r="J1162" i="1"/>
  <c r="K1161" i="1"/>
  <c r="J1161" i="1"/>
  <c r="K1160" i="1"/>
  <c r="J1160" i="1"/>
  <c r="I1159" i="1"/>
  <c r="K1159" i="1" s="1"/>
  <c r="K1158" i="1"/>
  <c r="J1158" i="1"/>
  <c r="K1157" i="1"/>
  <c r="J1157" i="1"/>
  <c r="I1128" i="1"/>
  <c r="J1128" i="1" s="1"/>
  <c r="I1146" i="1"/>
  <c r="J1146" i="1" s="1"/>
  <c r="I1168" i="1"/>
  <c r="K1168" i="1" s="1"/>
  <c r="I1154" i="1"/>
  <c r="K1154" i="1" s="1"/>
  <c r="I1137" i="1"/>
  <c r="K1137" i="1" s="1"/>
  <c r="I1116" i="1"/>
  <c r="J1116" i="1" s="1"/>
  <c r="I1132" i="1"/>
  <c r="K1132" i="1" s="1"/>
  <c r="I1097" i="1"/>
  <c r="J1097" i="1" s="1"/>
  <c r="I1135" i="1"/>
  <c r="K1135" i="1" s="1"/>
  <c r="I1136" i="1"/>
  <c r="K1136" i="1" s="1"/>
  <c r="I1167" i="1"/>
  <c r="K1167" i="1" s="1"/>
  <c r="I1148" i="1"/>
  <c r="K1148" i="1" s="1"/>
  <c r="I1147" i="1"/>
  <c r="K1147" i="1" s="1"/>
  <c r="I1142" i="1"/>
  <c r="K1142" i="1" s="1"/>
  <c r="I1141" i="1"/>
  <c r="K1141" i="1" s="1"/>
  <c r="I1140" i="1"/>
  <c r="K1140" i="1" s="1"/>
  <c r="J1138" i="1"/>
  <c r="K1138" i="1"/>
  <c r="I1134" i="1"/>
  <c r="J1134" i="1" s="1"/>
  <c r="I1133" i="1"/>
  <c r="K1133" i="1" s="1"/>
  <c r="I1131" i="1"/>
  <c r="K1131" i="1" s="1"/>
  <c r="I1127" i="1"/>
  <c r="J1127" i="1" s="1"/>
  <c r="I1124" i="1"/>
  <c r="K1124" i="1" s="1"/>
  <c r="I1123" i="1"/>
  <c r="K1123" i="1" s="1"/>
  <c r="K1121" i="1"/>
  <c r="J1121" i="1"/>
  <c r="I1122" i="1"/>
  <c r="K1122" i="1" s="1"/>
  <c r="I1115" i="1"/>
  <c r="K1115" i="1" s="1"/>
  <c r="I1111" i="1"/>
  <c r="K1111" i="1" s="1"/>
  <c r="I1110" i="1"/>
  <c r="K1110" i="1" s="1"/>
  <c r="I1227" i="1"/>
  <c r="K1227" i="1" s="1"/>
  <c r="I1228" i="1"/>
  <c r="J1228" i="1" s="1"/>
  <c r="I1201" i="1"/>
  <c r="J1201" i="1" s="1"/>
  <c r="I1109" i="1"/>
  <c r="K1109" i="1" s="1"/>
  <c r="I1108" i="1"/>
  <c r="K1108" i="1" s="1"/>
  <c r="I1231" i="1"/>
  <c r="J1231" i="1" s="1"/>
  <c r="I1230" i="1"/>
  <c r="K1230" i="1" s="1"/>
  <c r="I1229" i="1"/>
  <c r="K1229" i="1" s="1"/>
  <c r="I1058" i="1"/>
  <c r="J1058" i="1" s="1"/>
  <c r="I1101" i="1"/>
  <c r="K1101" i="1" s="1"/>
  <c r="I1081" i="1"/>
  <c r="K1081" i="1" s="1"/>
  <c r="I1086" i="1"/>
  <c r="K1086" i="1" s="1"/>
  <c r="I1091" i="1"/>
  <c r="J1091" i="1" s="1"/>
  <c r="I1126" i="1"/>
  <c r="K1126" i="1" s="1"/>
  <c r="I1155" i="1"/>
  <c r="J1155" i="1" s="1"/>
  <c r="I1163" i="1"/>
  <c r="J1163" i="1" s="1"/>
  <c r="I1185" i="1"/>
  <c r="K1185" i="1" s="1"/>
  <c r="I1186" i="1"/>
  <c r="K1186" i="1" s="1"/>
  <c r="I1203" i="1"/>
  <c r="J1203" i="1" s="1"/>
  <c r="I1204" i="1"/>
  <c r="K1204" i="1" s="1"/>
  <c r="I1071" i="1"/>
  <c r="K1071" i="1" s="1"/>
  <c r="I1069" i="1"/>
  <c r="I1076" i="1"/>
  <c r="J1076" i="1" s="1"/>
  <c r="I1082" i="1"/>
  <c r="J1082" i="1" s="1"/>
  <c r="I1083" i="1"/>
  <c r="K1083" i="1" s="1"/>
  <c r="I1087" i="1"/>
  <c r="K1087" i="1" s="1"/>
  <c r="I1094" i="1"/>
  <c r="J1094" i="1" s="1"/>
  <c r="I1173" i="1"/>
  <c r="K1173" i="1" s="1"/>
  <c r="I1189" i="1"/>
  <c r="K1189" i="1" s="1"/>
  <c r="I1193" i="1"/>
  <c r="J1193" i="1" s="1"/>
  <c r="I1198" i="1"/>
  <c r="J1198" i="1" s="1"/>
  <c r="I1202" i="1"/>
  <c r="J1202" i="1" s="1"/>
  <c r="I1059" i="1"/>
  <c r="J1059" i="1" s="1"/>
  <c r="I1080" i="1"/>
  <c r="K1080" i="1" s="1"/>
  <c r="I1088" i="1"/>
  <c r="K1088" i="1" s="1"/>
  <c r="I1164" i="1"/>
  <c r="J1164" i="1" s="1"/>
  <c r="I1176" i="1"/>
  <c r="K1176" i="1" s="1"/>
  <c r="I1184" i="1"/>
  <c r="K1184" i="1" s="1"/>
  <c r="I1075" i="1"/>
  <c r="J1075" i="1" s="1"/>
  <c r="I1084" i="1"/>
  <c r="J1084" i="1" s="1"/>
  <c r="I1095" i="1"/>
  <c r="J1095" i="1" s="1"/>
  <c r="I1096" i="1"/>
  <c r="J1096" i="1" s="1"/>
  <c r="I1174" i="1"/>
  <c r="K1174" i="1" s="1"/>
  <c r="I1187" i="1"/>
  <c r="J1187" i="1" s="1"/>
  <c r="I1190" i="1"/>
  <c r="J1190" i="1" s="1"/>
  <c r="I1191" i="1"/>
  <c r="J1191" i="1" s="1"/>
  <c r="I1194" i="1"/>
  <c r="J1194" i="1" s="1"/>
  <c r="I1199" i="1"/>
  <c r="K1199" i="1" s="1"/>
  <c r="I1200" i="1"/>
  <c r="J1200" i="1" s="1"/>
  <c r="I1207" i="1"/>
  <c r="J1207" i="1" s="1"/>
  <c r="K1201" i="1"/>
  <c r="I1209" i="1"/>
  <c r="J1209" i="1" s="1"/>
  <c r="I1192" i="1"/>
  <c r="J1192" i="1" s="1"/>
  <c r="K1188" i="1"/>
  <c r="J1188" i="1"/>
  <c r="J1186" i="1"/>
  <c r="J1185" i="1"/>
  <c r="J1184" i="1"/>
  <c r="I1195" i="1"/>
  <c r="J1195" i="1" s="1"/>
  <c r="I1172" i="1"/>
  <c r="J1172" i="1" s="1"/>
  <c r="I1151" i="1"/>
  <c r="J1151" i="1" s="1"/>
  <c r="I1120" i="1"/>
  <c r="J1120" i="1" s="1"/>
  <c r="I1114" i="1"/>
  <c r="K1114" i="1" s="1"/>
  <c r="I1098" i="1"/>
  <c r="J1098" i="1" s="1"/>
  <c r="I1093" i="1"/>
  <c r="J1093" i="1" s="1"/>
  <c r="I1092" i="1"/>
  <c r="K1092" i="1" s="1"/>
  <c r="I1090" i="1"/>
  <c r="J1090" i="1" s="1"/>
  <c r="J1087" i="1"/>
  <c r="K1084" i="1"/>
  <c r="J1080" i="1"/>
  <c r="K1079" i="1"/>
  <c r="J1079" i="1"/>
  <c r="I1089" i="1"/>
  <c r="J1089" i="1" s="1"/>
  <c r="I1078" i="1"/>
  <c r="J1078" i="1" s="1"/>
  <c r="I1077" i="1"/>
  <c r="K1077" i="1" s="1"/>
  <c r="J1069" i="1"/>
  <c r="K1069" i="1"/>
  <c r="I1070" i="1"/>
  <c r="J1070" i="1" s="1"/>
  <c r="I1061" i="1"/>
  <c r="J1061" i="1" s="1"/>
  <c r="I1065" i="1"/>
  <c r="J1065" i="1" s="1"/>
  <c r="I1060" i="1"/>
  <c r="J1060" i="1" s="1"/>
  <c r="I1021" i="1"/>
  <c r="K1021" i="1" s="1"/>
  <c r="I1002" i="1"/>
  <c r="K1002" i="1" s="1"/>
  <c r="I1009" i="1"/>
  <c r="K1009" i="1" s="1"/>
  <c r="I1012" i="1"/>
  <c r="K1012" i="1" s="1"/>
  <c r="I1015" i="1"/>
  <c r="J1015" i="1" s="1"/>
  <c r="I1001" i="1"/>
  <c r="J1001" i="1" s="1"/>
  <c r="I1019" i="1"/>
  <c r="K1019" i="1" s="1"/>
  <c r="I1020" i="1"/>
  <c r="J1020" i="1" s="1"/>
  <c r="I989" i="1"/>
  <c r="K989" i="1" s="1"/>
  <c r="I1010" i="1"/>
  <c r="J1010" i="1" s="1"/>
  <c r="I1018" i="1"/>
  <c r="K1018" i="1" s="1"/>
  <c r="I945" i="1"/>
  <c r="K945" i="1" s="1"/>
  <c r="I944" i="1"/>
  <c r="K944" i="1" s="1"/>
  <c r="J1002" i="1"/>
  <c r="K1000" i="1"/>
  <c r="J1000" i="1"/>
  <c r="I1003" i="1"/>
  <c r="K1003" i="1" s="1"/>
  <c r="I1022" i="1"/>
  <c r="J1022" i="1" s="1"/>
  <c r="I987" i="1"/>
  <c r="J987" i="1" s="1"/>
  <c r="I988" i="1"/>
  <c r="J988" i="1" s="1"/>
  <c r="I1005" i="1"/>
  <c r="J1005" i="1" s="1"/>
  <c r="I1017" i="1"/>
  <c r="K1017" i="1" s="1"/>
  <c r="I999" i="1"/>
  <c r="J999" i="1" s="1"/>
  <c r="I1006" i="1"/>
  <c r="J1006" i="1" s="1"/>
  <c r="I1014" i="1"/>
  <c r="J1014" i="1" s="1"/>
  <c r="I990" i="1"/>
  <c r="K990" i="1" s="1"/>
  <c r="K1016" i="1"/>
  <c r="J1016" i="1"/>
  <c r="K1014" i="1"/>
  <c r="J1017" i="1"/>
  <c r="I1013" i="1"/>
  <c r="J1013" i="1" s="1"/>
  <c r="I1011" i="1"/>
  <c r="K1011" i="1" s="1"/>
  <c r="I1008" i="1"/>
  <c r="J1008" i="1" s="1"/>
  <c r="I1004" i="1"/>
  <c r="K1004" i="1" s="1"/>
  <c r="H998" i="1"/>
  <c r="G998" i="1"/>
  <c r="F998" i="1"/>
  <c r="H997" i="1"/>
  <c r="G997" i="1"/>
  <c r="F997" i="1"/>
  <c r="H996" i="1"/>
  <c r="G996" i="1"/>
  <c r="F996" i="1"/>
  <c r="H995" i="1"/>
  <c r="G995" i="1"/>
  <c r="F995" i="1"/>
  <c r="H994" i="1"/>
  <c r="G994" i="1"/>
  <c r="F994" i="1"/>
  <c r="H984" i="1"/>
  <c r="G984" i="1"/>
  <c r="F984" i="1"/>
  <c r="H985" i="1"/>
  <c r="G985" i="1"/>
  <c r="F985" i="1"/>
  <c r="H983" i="1"/>
  <c r="G983" i="1"/>
  <c r="F983" i="1"/>
  <c r="H982" i="1"/>
  <c r="G982" i="1"/>
  <c r="F982" i="1"/>
  <c r="H981" i="1"/>
  <c r="G981" i="1"/>
  <c r="F981" i="1"/>
  <c r="H977" i="1"/>
  <c r="G977" i="1"/>
  <c r="F977" i="1"/>
  <c r="H976" i="1"/>
  <c r="G976" i="1"/>
  <c r="F976" i="1"/>
  <c r="H975" i="1"/>
  <c r="G975" i="1"/>
  <c r="F975" i="1"/>
  <c r="H974" i="1"/>
  <c r="G974" i="1"/>
  <c r="F974" i="1"/>
  <c r="H973" i="1"/>
  <c r="G973" i="1"/>
  <c r="F973" i="1"/>
  <c r="F963" i="1"/>
  <c r="G963" i="1"/>
  <c r="H963" i="1"/>
  <c r="H962" i="1"/>
  <c r="G962" i="1"/>
  <c r="F962" i="1"/>
  <c r="H958" i="1"/>
  <c r="G958" i="1"/>
  <c r="F958" i="1"/>
  <c r="H957" i="1"/>
  <c r="G957" i="1"/>
  <c r="F957" i="1"/>
  <c r="H956" i="1"/>
  <c r="G956" i="1"/>
  <c r="F956" i="1"/>
  <c r="H991" i="1"/>
  <c r="G991" i="1"/>
  <c r="F991" i="1"/>
  <c r="H986" i="1"/>
  <c r="G986" i="1"/>
  <c r="F986" i="1"/>
  <c r="H972" i="1"/>
  <c r="G972" i="1"/>
  <c r="F972" i="1"/>
  <c r="H955" i="1"/>
  <c r="G955" i="1"/>
  <c r="F955" i="1"/>
  <c r="H961" i="1"/>
  <c r="G961" i="1"/>
  <c r="F961" i="1"/>
  <c r="H971" i="1"/>
  <c r="G971" i="1"/>
  <c r="F971" i="1"/>
  <c r="H954" i="1"/>
  <c r="G954" i="1"/>
  <c r="F954" i="1"/>
  <c r="H960" i="1"/>
  <c r="G960" i="1"/>
  <c r="F960" i="1"/>
  <c r="H970" i="1"/>
  <c r="G970" i="1"/>
  <c r="F970" i="1"/>
  <c r="H953" i="1"/>
  <c r="G953" i="1"/>
  <c r="F953" i="1"/>
  <c r="H959" i="1"/>
  <c r="G959" i="1"/>
  <c r="F959" i="1"/>
  <c r="H993" i="1"/>
  <c r="G993" i="1"/>
  <c r="F993" i="1"/>
  <c r="H1023" i="1"/>
  <c r="G1023" i="1"/>
  <c r="F1023" i="1"/>
  <c r="H969" i="1"/>
  <c r="G969" i="1"/>
  <c r="F969" i="1"/>
  <c r="H966" i="1"/>
  <c r="G966" i="1"/>
  <c r="F966" i="1"/>
  <c r="H968" i="1"/>
  <c r="G968" i="1"/>
  <c r="F968" i="1"/>
  <c r="H967" i="1"/>
  <c r="G967" i="1"/>
  <c r="F967" i="1"/>
  <c r="H965" i="1"/>
  <c r="G965" i="1"/>
  <c r="F965" i="1"/>
  <c r="H964" i="1"/>
  <c r="G964" i="1"/>
  <c r="F964" i="1"/>
  <c r="H951" i="1"/>
  <c r="G951" i="1"/>
  <c r="F951" i="1"/>
  <c r="H950" i="1"/>
  <c r="G950" i="1"/>
  <c r="F950" i="1"/>
  <c r="H949" i="1"/>
  <c r="G949" i="1"/>
  <c r="F949" i="1"/>
  <c r="H948" i="1"/>
  <c r="G948" i="1"/>
  <c r="F948" i="1"/>
  <c r="H947" i="1"/>
  <c r="G947" i="1"/>
  <c r="F947" i="1"/>
  <c r="H952" i="1"/>
  <c r="G952" i="1"/>
  <c r="F952" i="1"/>
  <c r="F946" i="1"/>
  <c r="G946" i="1"/>
  <c r="H946" i="1"/>
  <c r="F978" i="1"/>
  <c r="G978" i="1"/>
  <c r="H978" i="1"/>
  <c r="H979" i="1"/>
  <c r="G979" i="1"/>
  <c r="F979" i="1"/>
  <c r="F992" i="1"/>
  <c r="G992" i="1"/>
  <c r="H992" i="1"/>
  <c r="H883" i="1"/>
  <c r="G883" i="1"/>
  <c r="F883" i="1"/>
  <c r="H893" i="1"/>
  <c r="G893" i="1"/>
  <c r="F893" i="1"/>
  <c r="H895" i="1"/>
  <c r="G895" i="1"/>
  <c r="F895" i="1"/>
  <c r="H894" i="1"/>
  <c r="G894" i="1"/>
  <c r="F894" i="1"/>
  <c r="H892" i="1"/>
  <c r="G892" i="1"/>
  <c r="F892" i="1"/>
  <c r="H891" i="1"/>
  <c r="G891" i="1"/>
  <c r="F891" i="1"/>
  <c r="H890" i="1"/>
  <c r="G890" i="1"/>
  <c r="F890" i="1"/>
  <c r="H885" i="1"/>
  <c r="G885" i="1"/>
  <c r="F885" i="1"/>
  <c r="H889" i="1"/>
  <c r="G889" i="1"/>
  <c r="F889" i="1"/>
  <c r="H884" i="1"/>
  <c r="G884" i="1"/>
  <c r="F884" i="1"/>
  <c r="H879" i="1"/>
  <c r="G879" i="1"/>
  <c r="F879" i="1"/>
  <c r="H878" i="1"/>
  <c r="G878" i="1"/>
  <c r="F878" i="1"/>
  <c r="H880" i="1"/>
  <c r="G880" i="1"/>
  <c r="F880" i="1"/>
  <c r="H881" i="1"/>
  <c r="G881" i="1"/>
  <c r="F881" i="1"/>
  <c r="H882" i="1"/>
  <c r="G882" i="1"/>
  <c r="F882" i="1"/>
  <c r="H837" i="1"/>
  <c r="G837" i="1"/>
  <c r="F837" i="1"/>
  <c r="H834" i="1"/>
  <c r="G834" i="1"/>
  <c r="F834" i="1"/>
  <c r="H820" i="1"/>
  <c r="G820" i="1"/>
  <c r="F820" i="1"/>
  <c r="H829" i="1"/>
  <c r="G829" i="1"/>
  <c r="F829" i="1"/>
  <c r="H819" i="1"/>
  <c r="G819" i="1"/>
  <c r="F819" i="1"/>
  <c r="H818" i="1"/>
  <c r="G818" i="1"/>
  <c r="F818" i="1"/>
  <c r="H833" i="1"/>
  <c r="G833" i="1"/>
  <c r="F833" i="1"/>
  <c r="H832" i="1"/>
  <c r="G832" i="1"/>
  <c r="F832" i="1"/>
  <c r="H831" i="1"/>
  <c r="G831" i="1"/>
  <c r="F831" i="1"/>
  <c r="H918" i="1"/>
  <c r="G918" i="1"/>
  <c r="F918" i="1"/>
  <c r="F919" i="1"/>
  <c r="G919" i="1"/>
  <c r="H919" i="1"/>
  <c r="H917" i="1"/>
  <c r="G917" i="1"/>
  <c r="F917" i="1"/>
  <c r="H937" i="1"/>
  <c r="G937" i="1"/>
  <c r="F937" i="1"/>
  <c r="H913" i="1"/>
  <c r="G913" i="1"/>
  <c r="F913" i="1"/>
  <c r="H912" i="1"/>
  <c r="G912" i="1"/>
  <c r="F912" i="1"/>
  <c r="H932" i="1"/>
  <c r="G932" i="1"/>
  <c r="F932" i="1"/>
  <c r="H931" i="1"/>
  <c r="G931" i="1"/>
  <c r="F931" i="1"/>
  <c r="H828" i="1"/>
  <c r="G828" i="1"/>
  <c r="F828" i="1"/>
  <c r="H916" i="1"/>
  <c r="G916" i="1"/>
  <c r="F916" i="1"/>
  <c r="H911" i="1"/>
  <c r="G911" i="1"/>
  <c r="F911" i="1"/>
  <c r="F914" i="1"/>
  <c r="G914" i="1"/>
  <c r="H914" i="1"/>
  <c r="F838" i="1"/>
  <c r="G838" i="1"/>
  <c r="H838" i="1"/>
  <c r="H836" i="1"/>
  <c r="G836" i="1"/>
  <c r="F836" i="1"/>
  <c r="H930" i="1"/>
  <c r="G930" i="1"/>
  <c r="F930" i="1"/>
  <c r="F933" i="1"/>
  <c r="G933" i="1"/>
  <c r="H933" i="1"/>
  <c r="H929" i="1"/>
  <c r="G929" i="1"/>
  <c r="F929" i="1"/>
  <c r="H936" i="1"/>
  <c r="G936" i="1"/>
  <c r="F936" i="1"/>
  <c r="H841" i="1"/>
  <c r="G841" i="1"/>
  <c r="F841" i="1"/>
  <c r="H840" i="1"/>
  <c r="G840" i="1"/>
  <c r="F840" i="1"/>
  <c r="H839" i="1"/>
  <c r="G839" i="1"/>
  <c r="F839" i="1"/>
  <c r="H926" i="1"/>
  <c r="G926" i="1"/>
  <c r="F926" i="1"/>
  <c r="F842" i="1"/>
  <c r="G842" i="1"/>
  <c r="H842" i="1"/>
  <c r="H942" i="1"/>
  <c r="G942" i="1"/>
  <c r="F942" i="1"/>
  <c r="H925" i="1"/>
  <c r="G925" i="1"/>
  <c r="F925" i="1"/>
  <c r="H941" i="1"/>
  <c r="G941" i="1"/>
  <c r="F941" i="1"/>
  <c r="H835" i="1"/>
  <c r="G835" i="1"/>
  <c r="F835" i="1"/>
  <c r="H924" i="1"/>
  <c r="G924" i="1"/>
  <c r="F924" i="1"/>
  <c r="H923" i="1"/>
  <c r="G923" i="1"/>
  <c r="F923" i="1"/>
  <c r="H922" i="1"/>
  <c r="G922" i="1"/>
  <c r="F922" i="1"/>
  <c r="H921" i="1"/>
  <c r="G921" i="1"/>
  <c r="F921" i="1"/>
  <c r="H920" i="1"/>
  <c r="G920" i="1"/>
  <c r="F920" i="1"/>
  <c r="H940" i="1"/>
  <c r="G940" i="1"/>
  <c r="F940" i="1"/>
  <c r="H939" i="1"/>
  <c r="G939" i="1"/>
  <c r="F939" i="1"/>
  <c r="H857" i="1"/>
  <c r="G857" i="1"/>
  <c r="F857" i="1"/>
  <c r="H938" i="1"/>
  <c r="G938" i="1"/>
  <c r="F938" i="1"/>
  <c r="H935" i="1"/>
  <c r="G935" i="1"/>
  <c r="F935" i="1"/>
  <c r="H876" i="1"/>
  <c r="G876" i="1"/>
  <c r="F876" i="1"/>
  <c r="H915" i="1"/>
  <c r="G915" i="1"/>
  <c r="F915" i="1"/>
  <c r="H909" i="1"/>
  <c r="G909" i="1"/>
  <c r="F909" i="1"/>
  <c r="H824" i="1"/>
  <c r="G824" i="1"/>
  <c r="F824" i="1"/>
  <c r="H823" i="1"/>
  <c r="G823" i="1"/>
  <c r="F823" i="1"/>
  <c r="H822" i="1"/>
  <c r="G822" i="1"/>
  <c r="F822" i="1"/>
  <c r="H908" i="1"/>
  <c r="G908" i="1"/>
  <c r="F908" i="1"/>
  <c r="H907" i="1"/>
  <c r="G907" i="1"/>
  <c r="F907" i="1"/>
  <c r="H906" i="1"/>
  <c r="G906" i="1"/>
  <c r="F906" i="1"/>
  <c r="H910" i="1"/>
  <c r="G910" i="1"/>
  <c r="F910" i="1"/>
  <c r="H928" i="1"/>
  <c r="G928" i="1"/>
  <c r="F928" i="1"/>
  <c r="H901" i="1"/>
  <c r="G901" i="1"/>
  <c r="F901" i="1"/>
  <c r="H902" i="1"/>
  <c r="G902" i="1"/>
  <c r="F902" i="1"/>
  <c r="H803" i="1"/>
  <c r="G803" i="1"/>
  <c r="F803" i="1"/>
  <c r="H802" i="1"/>
  <c r="G802" i="1"/>
  <c r="F802" i="1"/>
  <c r="H801" i="1"/>
  <c r="G801" i="1"/>
  <c r="F801" i="1"/>
  <c r="H800" i="1"/>
  <c r="G800" i="1"/>
  <c r="F800" i="1"/>
  <c r="H799" i="1"/>
  <c r="G799" i="1"/>
  <c r="F799" i="1"/>
  <c r="H798" i="1"/>
  <c r="G798" i="1"/>
  <c r="F798" i="1"/>
  <c r="H797" i="1"/>
  <c r="G797" i="1"/>
  <c r="F797" i="1"/>
  <c r="H796" i="1"/>
  <c r="G796" i="1"/>
  <c r="F796" i="1"/>
  <c r="H795" i="1"/>
  <c r="G795" i="1"/>
  <c r="F795" i="1"/>
  <c r="H794" i="1"/>
  <c r="G794" i="1"/>
  <c r="F794" i="1"/>
  <c r="H793" i="1"/>
  <c r="G793" i="1"/>
  <c r="F793" i="1"/>
  <c r="H792" i="1"/>
  <c r="G792" i="1"/>
  <c r="F792" i="1"/>
  <c r="H791" i="1"/>
  <c r="G791" i="1"/>
  <c r="F791" i="1"/>
  <c r="H790" i="1"/>
  <c r="G790" i="1"/>
  <c r="F790" i="1"/>
  <c r="H735" i="1"/>
  <c r="G735" i="1"/>
  <c r="F735" i="1"/>
  <c r="H732" i="1"/>
  <c r="G732" i="1"/>
  <c r="F732" i="1"/>
  <c r="H724" i="1"/>
  <c r="G724" i="1"/>
  <c r="F724" i="1"/>
  <c r="H744" i="1"/>
  <c r="G744" i="1"/>
  <c r="F744" i="1"/>
  <c r="H743" i="1"/>
  <c r="G743" i="1"/>
  <c r="F743" i="1"/>
  <c r="H785" i="1"/>
  <c r="G785" i="1"/>
  <c r="F785" i="1"/>
  <c r="H784" i="1"/>
  <c r="G784" i="1"/>
  <c r="F784" i="1"/>
  <c r="H783" i="1"/>
  <c r="G783" i="1"/>
  <c r="F783" i="1"/>
  <c r="H782" i="1"/>
  <c r="G782" i="1"/>
  <c r="F782" i="1"/>
  <c r="H781" i="1"/>
  <c r="G781" i="1"/>
  <c r="F781" i="1"/>
  <c r="H780" i="1"/>
  <c r="G780" i="1"/>
  <c r="F780" i="1"/>
  <c r="H779" i="1"/>
  <c r="G779" i="1"/>
  <c r="F779" i="1"/>
  <c r="H778" i="1"/>
  <c r="G778" i="1"/>
  <c r="F778" i="1"/>
  <c r="H777" i="1"/>
  <c r="G777" i="1"/>
  <c r="F777" i="1"/>
  <c r="H776" i="1"/>
  <c r="G776" i="1"/>
  <c r="F776" i="1"/>
  <c r="H775" i="1"/>
  <c r="G775" i="1"/>
  <c r="F775" i="1"/>
  <c r="H774" i="1"/>
  <c r="G774" i="1"/>
  <c r="F774" i="1"/>
  <c r="H773" i="1"/>
  <c r="G773" i="1"/>
  <c r="F773" i="1"/>
  <c r="H772" i="1"/>
  <c r="G772" i="1"/>
  <c r="F772" i="1"/>
  <c r="H771" i="1"/>
  <c r="G771" i="1"/>
  <c r="F771" i="1"/>
  <c r="H770" i="1"/>
  <c r="G770" i="1"/>
  <c r="F770" i="1"/>
  <c r="H768" i="1"/>
  <c r="G768" i="1"/>
  <c r="F768" i="1"/>
  <c r="H766" i="1"/>
  <c r="G766" i="1"/>
  <c r="F766" i="1"/>
  <c r="H738" i="1"/>
  <c r="G738" i="1"/>
  <c r="F738" i="1"/>
  <c r="H741" i="1"/>
  <c r="G741" i="1"/>
  <c r="F741" i="1"/>
  <c r="H740" i="1"/>
  <c r="G740" i="1"/>
  <c r="F740" i="1"/>
  <c r="H739" i="1"/>
  <c r="G739" i="1"/>
  <c r="F739" i="1"/>
  <c r="H737" i="1"/>
  <c r="G737" i="1"/>
  <c r="F737" i="1"/>
  <c r="H736" i="1"/>
  <c r="G736" i="1"/>
  <c r="F736" i="1"/>
  <c r="H730" i="1"/>
  <c r="G730" i="1"/>
  <c r="F730" i="1"/>
  <c r="H729" i="1"/>
  <c r="G729" i="1"/>
  <c r="F729" i="1"/>
  <c r="H728" i="1"/>
  <c r="G728" i="1"/>
  <c r="F728" i="1"/>
  <c r="H727" i="1"/>
  <c r="G727" i="1"/>
  <c r="F727" i="1"/>
  <c r="H731" i="1"/>
  <c r="G731" i="1"/>
  <c r="F731" i="1"/>
  <c r="H721" i="1"/>
  <c r="G721" i="1"/>
  <c r="F721" i="1"/>
  <c r="H811" i="1"/>
  <c r="G811" i="1"/>
  <c r="F811" i="1"/>
  <c r="H810" i="1"/>
  <c r="G810" i="1"/>
  <c r="F810" i="1"/>
  <c r="H807" i="1"/>
  <c r="G807" i="1"/>
  <c r="F807" i="1"/>
  <c r="H806" i="1"/>
  <c r="G806" i="1"/>
  <c r="F806" i="1"/>
  <c r="H804" i="1"/>
  <c r="G804" i="1"/>
  <c r="F804" i="1"/>
  <c r="H808" i="1"/>
  <c r="G808" i="1"/>
  <c r="F808" i="1"/>
  <c r="H715" i="1"/>
  <c r="G715" i="1"/>
  <c r="F715" i="1"/>
  <c r="H709" i="1"/>
  <c r="G709" i="1"/>
  <c r="F709" i="1"/>
  <c r="H708" i="1"/>
  <c r="G708" i="1"/>
  <c r="F708" i="1"/>
  <c r="H702" i="1"/>
  <c r="G702" i="1"/>
  <c r="F702" i="1"/>
  <c r="H699" i="1"/>
  <c r="G699" i="1"/>
  <c r="F699" i="1"/>
  <c r="H697" i="1"/>
  <c r="G697" i="1"/>
  <c r="F697" i="1"/>
  <c r="H693" i="1"/>
  <c r="G693" i="1"/>
  <c r="F693" i="1"/>
  <c r="H694" i="1"/>
  <c r="G694" i="1"/>
  <c r="F694" i="1"/>
  <c r="H689" i="1"/>
  <c r="G689" i="1"/>
  <c r="F689" i="1"/>
  <c r="H713" i="1"/>
  <c r="G713" i="1"/>
  <c r="F713" i="1"/>
  <c r="H712" i="1"/>
  <c r="G712" i="1"/>
  <c r="F712" i="1"/>
  <c r="H711" i="1"/>
  <c r="G711" i="1"/>
  <c r="F711" i="1"/>
  <c r="H710" i="1"/>
  <c r="G710" i="1"/>
  <c r="F710" i="1"/>
  <c r="H707" i="1"/>
  <c r="G707" i="1"/>
  <c r="F707" i="1"/>
  <c r="H706" i="1"/>
  <c r="G706" i="1"/>
  <c r="F706" i="1"/>
  <c r="H705" i="1"/>
  <c r="G705" i="1"/>
  <c r="F705" i="1"/>
  <c r="H704" i="1"/>
  <c r="G704" i="1"/>
  <c r="F704" i="1"/>
  <c r="H703" i="1"/>
  <c r="G703" i="1"/>
  <c r="F703" i="1"/>
  <c r="H701" i="1"/>
  <c r="G701" i="1"/>
  <c r="F701" i="1"/>
  <c r="H700" i="1"/>
  <c r="G700" i="1"/>
  <c r="F700" i="1"/>
  <c r="H692" i="1"/>
  <c r="G692" i="1"/>
  <c r="F692" i="1"/>
  <c r="H691" i="1"/>
  <c r="G691" i="1"/>
  <c r="F691" i="1"/>
  <c r="H690" i="1"/>
  <c r="G690" i="1"/>
  <c r="F690" i="1"/>
  <c r="H687" i="1"/>
  <c r="G687" i="1"/>
  <c r="F687" i="1"/>
  <c r="H688" i="1"/>
  <c r="G688" i="1"/>
  <c r="F688" i="1"/>
  <c r="F695" i="1"/>
  <c r="G695" i="1"/>
  <c r="H695" i="1"/>
  <c r="H670" i="1"/>
  <c r="G670" i="1"/>
  <c r="F670" i="1"/>
  <c r="H657" i="1"/>
  <c r="G657" i="1"/>
  <c r="F657" i="1"/>
  <c r="H653" i="1"/>
  <c r="G653" i="1"/>
  <c r="F653" i="1"/>
  <c r="H685" i="1"/>
  <c r="G685" i="1"/>
  <c r="F685" i="1"/>
  <c r="H675" i="1"/>
  <c r="G675" i="1"/>
  <c r="F675" i="1"/>
  <c r="H671" i="1"/>
  <c r="G671" i="1"/>
  <c r="F671" i="1"/>
  <c r="F658" i="1"/>
  <c r="G658" i="1"/>
  <c r="H658" i="1"/>
  <c r="H678" i="1"/>
  <c r="G678" i="1"/>
  <c r="F678" i="1"/>
  <c r="H683" i="1"/>
  <c r="G683" i="1"/>
  <c r="F683" i="1"/>
  <c r="H673" i="1"/>
  <c r="G673" i="1"/>
  <c r="F673" i="1"/>
  <c r="H661" i="1"/>
  <c r="G661" i="1"/>
  <c r="F661" i="1"/>
  <c r="H682" i="1"/>
  <c r="G682" i="1"/>
  <c r="F682" i="1"/>
  <c r="H684" i="1"/>
  <c r="G684" i="1"/>
  <c r="F684" i="1"/>
  <c r="H672" i="1"/>
  <c r="G672" i="1"/>
  <c r="F672" i="1"/>
  <c r="H676" i="1"/>
  <c r="G676" i="1"/>
  <c r="F676" i="1"/>
  <c r="H686" i="1"/>
  <c r="G686" i="1"/>
  <c r="F686" i="1"/>
  <c r="H659" i="1"/>
  <c r="G659" i="1"/>
  <c r="F659" i="1"/>
  <c r="H651" i="1"/>
  <c r="G651" i="1"/>
  <c r="F651" i="1"/>
  <c r="H647" i="1"/>
  <c r="G647" i="1"/>
  <c r="F647" i="1"/>
  <c r="H646" i="1"/>
  <c r="G646" i="1"/>
  <c r="F646" i="1"/>
  <c r="H645" i="1"/>
  <c r="G645" i="1"/>
  <c r="F645" i="1"/>
  <c r="H644" i="1"/>
  <c r="G644" i="1"/>
  <c r="F644" i="1"/>
  <c r="H639" i="1"/>
  <c r="G639" i="1"/>
  <c r="F639" i="1"/>
  <c r="F640" i="1"/>
  <c r="G640" i="1"/>
  <c r="H640" i="1"/>
  <c r="H638" i="1"/>
  <c r="G638" i="1"/>
  <c r="F638" i="1"/>
  <c r="H593" i="1"/>
  <c r="G593" i="1"/>
  <c r="F593" i="1"/>
  <c r="H620" i="1"/>
  <c r="G620" i="1"/>
  <c r="F620" i="1"/>
  <c r="H619" i="1"/>
  <c r="G619" i="1"/>
  <c r="F619" i="1"/>
  <c r="H618" i="1"/>
  <c r="G618" i="1"/>
  <c r="F618" i="1"/>
  <c r="F621" i="1"/>
  <c r="G621" i="1"/>
  <c r="H621" i="1"/>
  <c r="F622" i="1"/>
  <c r="G622" i="1"/>
  <c r="H622" i="1"/>
  <c r="H613" i="1"/>
  <c r="G613" i="1"/>
  <c r="F613" i="1"/>
  <c r="H612" i="1"/>
  <c r="G612" i="1"/>
  <c r="F612" i="1"/>
  <c r="H611" i="1"/>
  <c r="G611" i="1"/>
  <c r="F611" i="1"/>
  <c r="H610" i="1"/>
  <c r="G610" i="1"/>
  <c r="F610" i="1"/>
  <c r="H609" i="1"/>
  <c r="G609" i="1"/>
  <c r="F609" i="1"/>
  <c r="H608" i="1"/>
  <c r="G608" i="1"/>
  <c r="F608" i="1"/>
  <c r="H606" i="1"/>
  <c r="G606" i="1"/>
  <c r="F606" i="1"/>
  <c r="H607" i="1"/>
  <c r="G607" i="1"/>
  <c r="F607" i="1"/>
  <c r="H588" i="1"/>
  <c r="G588" i="1"/>
  <c r="F588" i="1"/>
  <c r="H587" i="1"/>
  <c r="G587" i="1"/>
  <c r="F587" i="1"/>
  <c r="H585" i="1"/>
  <c r="G585" i="1"/>
  <c r="F585" i="1"/>
  <c r="H581" i="1"/>
  <c r="G581" i="1"/>
  <c r="F581" i="1"/>
  <c r="H579" i="1"/>
  <c r="G579" i="1"/>
  <c r="F579" i="1"/>
  <c r="F580" i="1"/>
  <c r="G580" i="1"/>
  <c r="H580" i="1"/>
  <c r="H586" i="1"/>
  <c r="G586" i="1"/>
  <c r="F586" i="1"/>
  <c r="H584" i="1"/>
  <c r="G584" i="1"/>
  <c r="F584" i="1"/>
  <c r="H578" i="1"/>
  <c r="G578" i="1"/>
  <c r="F578" i="1"/>
  <c r="H582" i="1"/>
  <c r="G582" i="1"/>
  <c r="F582" i="1"/>
  <c r="H635" i="1"/>
  <c r="G635" i="1"/>
  <c r="F635" i="1"/>
  <c r="H634" i="1"/>
  <c r="G634" i="1"/>
  <c r="F634" i="1"/>
  <c r="H633" i="1"/>
  <c r="G633" i="1"/>
  <c r="F633" i="1"/>
  <c r="H583" i="1"/>
  <c r="G583" i="1"/>
  <c r="F583" i="1"/>
  <c r="H577" i="1"/>
  <c r="G577" i="1"/>
  <c r="F577" i="1"/>
  <c r="H576" i="1"/>
  <c r="G576" i="1"/>
  <c r="F576" i="1"/>
  <c r="F589" i="1"/>
  <c r="G589" i="1"/>
  <c r="H589" i="1"/>
  <c r="J1083" i="1" l="1"/>
  <c r="J1007" i="1"/>
  <c r="J1199" i="1"/>
  <c r="K1085" i="1"/>
  <c r="J1156" i="1"/>
  <c r="K1075" i="1"/>
  <c r="K1155" i="1"/>
  <c r="J1130" i="1"/>
  <c r="K1076" i="1"/>
  <c r="K1097" i="1"/>
  <c r="J1174" i="1"/>
  <c r="J1071" i="1"/>
  <c r="J1101" i="1"/>
  <c r="K1164" i="1"/>
  <c r="J1181" i="1"/>
  <c r="K1091" i="1"/>
  <c r="K1220" i="1"/>
  <c r="K1233" i="1"/>
  <c r="K1187" i="1"/>
  <c r="J1210" i="1"/>
  <c r="K1005" i="1"/>
  <c r="K1059" i="1"/>
  <c r="J1189" i="1"/>
  <c r="K1116" i="1"/>
  <c r="K1297" i="1"/>
  <c r="J1136" i="1"/>
  <c r="K1305" i="1"/>
  <c r="K1095" i="1"/>
  <c r="J1176" i="1"/>
  <c r="K1193" i="1"/>
  <c r="K1146" i="1"/>
  <c r="J1012" i="1"/>
  <c r="J1196" i="1"/>
  <c r="J1296" i="1"/>
  <c r="J1303" i="1"/>
  <c r="J1260" i="1"/>
  <c r="J1009" i="1"/>
  <c r="J1154" i="1"/>
  <c r="J1166" i="1"/>
  <c r="K1239" i="1"/>
  <c r="J1086" i="1"/>
  <c r="J1259" i="1"/>
  <c r="J1137" i="1"/>
  <c r="J1257" i="1"/>
  <c r="J1255" i="1"/>
  <c r="J1254" i="1"/>
  <c r="J1252" i="1"/>
  <c r="J1100" i="1"/>
  <c r="J1099" i="1"/>
  <c r="J1072" i="1"/>
  <c r="J1248" i="1"/>
  <c r="J1245" i="1"/>
  <c r="J1253" i="1"/>
  <c r="J1251" i="1"/>
  <c r="J1019" i="1"/>
  <c r="K1228" i="1"/>
  <c r="K1198" i="1"/>
  <c r="K1190" i="1"/>
  <c r="K1128" i="1"/>
  <c r="J1132" i="1"/>
  <c r="J1168" i="1"/>
  <c r="J1211" i="1"/>
  <c r="K1058" i="1"/>
  <c r="K1163" i="1"/>
  <c r="J1129" i="1"/>
  <c r="J1153" i="1"/>
  <c r="J1081" i="1"/>
  <c r="K1094" i="1"/>
  <c r="K1203" i="1"/>
  <c r="J1227" i="1"/>
  <c r="J1135" i="1"/>
  <c r="J1152" i="1"/>
  <c r="J1165" i="1"/>
  <c r="J1180" i="1"/>
  <c r="K1197" i="1"/>
  <c r="J1250" i="1"/>
  <c r="K1020" i="1"/>
  <c r="K1200" i="1"/>
  <c r="J1204" i="1"/>
  <c r="J1247" i="1"/>
  <c r="J1246" i="1"/>
  <c r="J1244" i="1"/>
  <c r="J1242" i="1"/>
  <c r="J1241" i="1"/>
  <c r="J1240" i="1"/>
  <c r="J1238" i="1"/>
  <c r="J1236" i="1"/>
  <c r="J1226" i="1"/>
  <c r="J1224" i="1"/>
  <c r="J1212" i="1"/>
  <c r="J1178" i="1"/>
  <c r="J1182" i="1"/>
  <c r="J1171" i="1"/>
  <c r="J1159" i="1"/>
  <c r="J990" i="1"/>
  <c r="J1109" i="1"/>
  <c r="J1167" i="1"/>
  <c r="J1148" i="1"/>
  <c r="J1147" i="1"/>
  <c r="J1142" i="1"/>
  <c r="J1141" i="1"/>
  <c r="J1140" i="1"/>
  <c r="K1134" i="1"/>
  <c r="J1133" i="1"/>
  <c r="J1131" i="1"/>
  <c r="K1127" i="1"/>
  <c r="J1126" i="1"/>
  <c r="J1124" i="1"/>
  <c r="J1123" i="1"/>
  <c r="J1122" i="1"/>
  <c r="J1115" i="1"/>
  <c r="J1111" i="1"/>
  <c r="J1110" i="1"/>
  <c r="K1010" i="1"/>
  <c r="J1108" i="1"/>
  <c r="K1231" i="1"/>
  <c r="J1230" i="1"/>
  <c r="J1229" i="1"/>
  <c r="K1191" i="1"/>
  <c r="J989" i="1"/>
  <c r="K999" i="1"/>
  <c r="J1021" i="1"/>
  <c r="K1082" i="1"/>
  <c r="J1088" i="1"/>
  <c r="K1096" i="1"/>
  <c r="J1173" i="1"/>
  <c r="K1194" i="1"/>
  <c r="K987" i="1"/>
  <c r="K1202" i="1"/>
  <c r="K1207" i="1"/>
  <c r="K1209" i="1"/>
  <c r="K1192" i="1"/>
  <c r="K1195" i="1"/>
  <c r="K1172" i="1"/>
  <c r="K1151" i="1"/>
  <c r="K1120" i="1"/>
  <c r="J1114" i="1"/>
  <c r="K1098" i="1"/>
  <c r="K1093" i="1"/>
  <c r="J1092" i="1"/>
  <c r="K1090" i="1"/>
  <c r="K1089" i="1"/>
  <c r="K1078" i="1"/>
  <c r="J1077" i="1"/>
  <c r="K1070" i="1"/>
  <c r="K1061" i="1"/>
  <c r="K1065" i="1"/>
  <c r="K1060" i="1"/>
  <c r="J1018" i="1"/>
  <c r="I977" i="1"/>
  <c r="K977" i="1" s="1"/>
  <c r="K988" i="1"/>
  <c r="K1006" i="1"/>
  <c r="K1001" i="1"/>
  <c r="K1015" i="1"/>
  <c r="I984" i="1"/>
  <c r="J984" i="1" s="1"/>
  <c r="J945" i="1"/>
  <c r="J944" i="1"/>
  <c r="J1003" i="1"/>
  <c r="K1022" i="1"/>
  <c r="I973" i="1"/>
  <c r="K973" i="1" s="1"/>
  <c r="I983" i="1"/>
  <c r="J983" i="1" s="1"/>
  <c r="I996" i="1"/>
  <c r="J996" i="1" s="1"/>
  <c r="I985" i="1"/>
  <c r="J985" i="1" s="1"/>
  <c r="I994" i="1"/>
  <c r="K994" i="1" s="1"/>
  <c r="I998" i="1"/>
  <c r="K998" i="1" s="1"/>
  <c r="I963" i="1"/>
  <c r="J963" i="1" s="1"/>
  <c r="I976" i="1"/>
  <c r="J976" i="1" s="1"/>
  <c r="I981" i="1"/>
  <c r="K981" i="1" s="1"/>
  <c r="I982" i="1"/>
  <c r="K982" i="1" s="1"/>
  <c r="I997" i="1"/>
  <c r="K997" i="1" s="1"/>
  <c r="K1013" i="1"/>
  <c r="J1011" i="1"/>
  <c r="K1008" i="1"/>
  <c r="J1004" i="1"/>
  <c r="I995" i="1"/>
  <c r="K995" i="1" s="1"/>
  <c r="J977" i="1"/>
  <c r="I975" i="1"/>
  <c r="J975" i="1" s="1"/>
  <c r="I974" i="1"/>
  <c r="K974" i="1" s="1"/>
  <c r="I953" i="1"/>
  <c r="K953" i="1" s="1"/>
  <c r="I972" i="1"/>
  <c r="K972" i="1" s="1"/>
  <c r="I962" i="1"/>
  <c r="K962" i="1" s="1"/>
  <c r="I993" i="1"/>
  <c r="J993" i="1" s="1"/>
  <c r="I955" i="1"/>
  <c r="J955" i="1" s="1"/>
  <c r="I991" i="1"/>
  <c r="J991" i="1" s="1"/>
  <c r="I964" i="1"/>
  <c r="J964" i="1" s="1"/>
  <c r="I966" i="1"/>
  <c r="K966" i="1" s="1"/>
  <c r="I958" i="1"/>
  <c r="K958" i="1" s="1"/>
  <c r="I957" i="1"/>
  <c r="K957" i="1" s="1"/>
  <c r="I956" i="1"/>
  <c r="J956" i="1" s="1"/>
  <c r="I986" i="1"/>
  <c r="K986" i="1" s="1"/>
  <c r="I961" i="1"/>
  <c r="K961" i="1" s="1"/>
  <c r="I971" i="1"/>
  <c r="J971" i="1" s="1"/>
  <c r="I954" i="1"/>
  <c r="K954" i="1" s="1"/>
  <c r="I960" i="1"/>
  <c r="K960" i="1" s="1"/>
  <c r="I970" i="1"/>
  <c r="K970" i="1" s="1"/>
  <c r="I959" i="1"/>
  <c r="K959" i="1" s="1"/>
  <c r="I992" i="1"/>
  <c r="J992" i="1" s="1"/>
  <c r="I948" i="1"/>
  <c r="K948" i="1" s="1"/>
  <c r="I968" i="1"/>
  <c r="J968" i="1" s="1"/>
  <c r="I979" i="1"/>
  <c r="K979" i="1" s="1"/>
  <c r="I947" i="1"/>
  <c r="K947" i="1" s="1"/>
  <c r="I1023" i="1"/>
  <c r="J1023" i="1" s="1"/>
  <c r="I965" i="1"/>
  <c r="J965" i="1" s="1"/>
  <c r="I969" i="1"/>
  <c r="J969" i="1" s="1"/>
  <c r="I967" i="1"/>
  <c r="J967" i="1" s="1"/>
  <c r="I939" i="1"/>
  <c r="K939" i="1" s="1"/>
  <c r="I914" i="1"/>
  <c r="J914" i="1" s="1"/>
  <c r="I951" i="1"/>
  <c r="K951" i="1" s="1"/>
  <c r="I950" i="1"/>
  <c r="J950" i="1" s="1"/>
  <c r="I949" i="1"/>
  <c r="K949" i="1" s="1"/>
  <c r="I952" i="1"/>
  <c r="K952" i="1" s="1"/>
  <c r="I946" i="1"/>
  <c r="J946" i="1" s="1"/>
  <c r="I894" i="1"/>
  <c r="K894" i="1" s="1"/>
  <c r="I893" i="1"/>
  <c r="K893" i="1" s="1"/>
  <c r="I978" i="1"/>
  <c r="J978" i="1" s="1"/>
  <c r="I895" i="1"/>
  <c r="J895" i="1" s="1"/>
  <c r="I883" i="1"/>
  <c r="K883" i="1" s="1"/>
  <c r="I892" i="1"/>
  <c r="K892" i="1" s="1"/>
  <c r="I891" i="1"/>
  <c r="K891" i="1" s="1"/>
  <c r="I890" i="1"/>
  <c r="K890" i="1" s="1"/>
  <c r="I935" i="1"/>
  <c r="K935" i="1" s="1"/>
  <c r="I932" i="1"/>
  <c r="K932" i="1" s="1"/>
  <c r="I913" i="1"/>
  <c r="J913" i="1" s="1"/>
  <c r="I831" i="1"/>
  <c r="K831" i="1" s="1"/>
  <c r="I889" i="1"/>
  <c r="J889" i="1" s="1"/>
  <c r="I885" i="1"/>
  <c r="K885" i="1" s="1"/>
  <c r="I838" i="1"/>
  <c r="J838" i="1" s="1"/>
  <c r="I832" i="1"/>
  <c r="K832" i="1" s="1"/>
  <c r="J830" i="1"/>
  <c r="I879" i="1"/>
  <c r="J879" i="1" s="1"/>
  <c r="I918" i="1"/>
  <c r="K918" i="1" s="1"/>
  <c r="I833" i="1"/>
  <c r="K833" i="1" s="1"/>
  <c r="I834" i="1"/>
  <c r="J834" i="1" s="1"/>
  <c r="I884" i="1"/>
  <c r="K884" i="1" s="1"/>
  <c r="I912" i="1"/>
  <c r="K912" i="1" s="1"/>
  <c r="I919" i="1"/>
  <c r="K919" i="1" s="1"/>
  <c r="I878" i="1"/>
  <c r="J878" i="1" s="1"/>
  <c r="I880" i="1"/>
  <c r="K880" i="1" s="1"/>
  <c r="I881" i="1"/>
  <c r="K881" i="1" s="1"/>
  <c r="I882" i="1"/>
  <c r="K882" i="1" s="1"/>
  <c r="I837" i="1"/>
  <c r="K837" i="1" s="1"/>
  <c r="I820" i="1"/>
  <c r="K820" i="1" s="1"/>
  <c r="I829" i="1"/>
  <c r="K829" i="1" s="1"/>
  <c r="I819" i="1"/>
  <c r="K819" i="1" s="1"/>
  <c r="I818" i="1"/>
  <c r="K818" i="1" s="1"/>
  <c r="I917" i="1"/>
  <c r="K917" i="1" s="1"/>
  <c r="I937" i="1"/>
  <c r="K937" i="1" s="1"/>
  <c r="I931" i="1"/>
  <c r="J931" i="1" s="1"/>
  <c r="I828" i="1"/>
  <c r="K828" i="1" s="1"/>
  <c r="I916" i="1"/>
  <c r="K916" i="1" s="1"/>
  <c r="I911" i="1"/>
  <c r="K911" i="1" s="1"/>
  <c r="K914" i="1"/>
  <c r="I915" i="1"/>
  <c r="J915" i="1" s="1"/>
  <c r="I842" i="1"/>
  <c r="K842" i="1" s="1"/>
  <c r="I930" i="1"/>
  <c r="K930" i="1" s="1"/>
  <c r="I938" i="1"/>
  <c r="K938" i="1" s="1"/>
  <c r="I920" i="1"/>
  <c r="J920" i="1" s="1"/>
  <c r="I924" i="1"/>
  <c r="K924" i="1" s="1"/>
  <c r="I942" i="1"/>
  <c r="K942" i="1" s="1"/>
  <c r="I940" i="1"/>
  <c r="K940" i="1" s="1"/>
  <c r="I840" i="1"/>
  <c r="J840" i="1" s="1"/>
  <c r="I936" i="1"/>
  <c r="J936" i="1" s="1"/>
  <c r="I933" i="1"/>
  <c r="J933" i="1" s="1"/>
  <c r="I836" i="1"/>
  <c r="K836" i="1" s="1"/>
  <c r="I929" i="1"/>
  <c r="K929" i="1" s="1"/>
  <c r="I841" i="1"/>
  <c r="K841" i="1" s="1"/>
  <c r="I839" i="1"/>
  <c r="K839" i="1" s="1"/>
  <c r="I926" i="1"/>
  <c r="K926" i="1" s="1"/>
  <c r="I925" i="1"/>
  <c r="K925" i="1" s="1"/>
  <c r="I941" i="1"/>
  <c r="K941" i="1" s="1"/>
  <c r="I835" i="1"/>
  <c r="K835" i="1" s="1"/>
  <c r="I923" i="1"/>
  <c r="K923" i="1" s="1"/>
  <c r="I922" i="1"/>
  <c r="K922" i="1" s="1"/>
  <c r="I921" i="1"/>
  <c r="K921" i="1" s="1"/>
  <c r="J939" i="1"/>
  <c r="I857" i="1"/>
  <c r="K857" i="1" s="1"/>
  <c r="I876" i="1"/>
  <c r="J876" i="1" s="1"/>
  <c r="I824" i="1"/>
  <c r="K824" i="1" s="1"/>
  <c r="I909" i="1"/>
  <c r="K909" i="1" s="1"/>
  <c r="I910" i="1"/>
  <c r="J910" i="1" s="1"/>
  <c r="I823" i="1"/>
  <c r="K823" i="1" s="1"/>
  <c r="I822" i="1"/>
  <c r="K822" i="1" s="1"/>
  <c r="I908" i="1"/>
  <c r="K908" i="1" s="1"/>
  <c r="I907" i="1"/>
  <c r="K907" i="1" s="1"/>
  <c r="I906" i="1"/>
  <c r="K906" i="1" s="1"/>
  <c r="I928" i="1"/>
  <c r="K928" i="1" s="1"/>
  <c r="I901" i="1"/>
  <c r="J901" i="1" s="1"/>
  <c r="I902" i="1"/>
  <c r="K902" i="1" s="1"/>
  <c r="I800" i="1"/>
  <c r="J800" i="1" s="1"/>
  <c r="I798" i="1"/>
  <c r="K798" i="1" s="1"/>
  <c r="I802" i="1"/>
  <c r="K802" i="1" s="1"/>
  <c r="I770" i="1"/>
  <c r="K770" i="1" s="1"/>
  <c r="I784" i="1"/>
  <c r="K784" i="1" s="1"/>
  <c r="I793" i="1"/>
  <c r="K793" i="1" s="1"/>
  <c r="I801" i="1"/>
  <c r="K801" i="1" s="1"/>
  <c r="I799" i="1"/>
  <c r="J799" i="1" s="1"/>
  <c r="I803" i="1"/>
  <c r="K803" i="1" s="1"/>
  <c r="I795" i="1"/>
  <c r="K795" i="1" s="1"/>
  <c r="I804" i="1"/>
  <c r="J804" i="1" s="1"/>
  <c r="I806" i="1"/>
  <c r="K806" i="1" s="1"/>
  <c r="I738" i="1"/>
  <c r="K738" i="1" s="1"/>
  <c r="I772" i="1"/>
  <c r="K772" i="1" s="1"/>
  <c r="I775" i="1"/>
  <c r="J775" i="1" s="1"/>
  <c r="I776" i="1"/>
  <c r="J776" i="1" s="1"/>
  <c r="I777" i="1"/>
  <c r="K777" i="1" s="1"/>
  <c r="I744" i="1"/>
  <c r="J744" i="1" s="1"/>
  <c r="I794" i="1"/>
  <c r="J794" i="1" s="1"/>
  <c r="I736" i="1"/>
  <c r="K736" i="1" s="1"/>
  <c r="I774" i="1"/>
  <c r="K774" i="1" s="1"/>
  <c r="I782" i="1"/>
  <c r="K782" i="1" s="1"/>
  <c r="I743" i="1"/>
  <c r="K743" i="1" s="1"/>
  <c r="I735" i="1"/>
  <c r="J735" i="1" s="1"/>
  <c r="I797" i="1"/>
  <c r="K797" i="1" s="1"/>
  <c r="I768" i="1"/>
  <c r="K768" i="1" s="1"/>
  <c r="I773" i="1"/>
  <c r="K773" i="1" s="1"/>
  <c r="I785" i="1"/>
  <c r="J785" i="1" s="1"/>
  <c r="I792" i="1"/>
  <c r="K792" i="1" s="1"/>
  <c r="I796" i="1"/>
  <c r="K796" i="1" s="1"/>
  <c r="I791" i="1"/>
  <c r="K791" i="1" s="1"/>
  <c r="I790" i="1"/>
  <c r="K790" i="1" s="1"/>
  <c r="I732" i="1"/>
  <c r="K732" i="1" s="1"/>
  <c r="I724" i="1"/>
  <c r="J724" i="1" s="1"/>
  <c r="I783" i="1"/>
  <c r="K783" i="1" s="1"/>
  <c r="I781" i="1"/>
  <c r="J781" i="1" s="1"/>
  <c r="I780" i="1"/>
  <c r="K780" i="1" s="1"/>
  <c r="I779" i="1"/>
  <c r="K779" i="1" s="1"/>
  <c r="I778" i="1"/>
  <c r="K778" i="1" s="1"/>
  <c r="I771" i="1"/>
  <c r="J771" i="1" s="1"/>
  <c r="I710" i="1"/>
  <c r="K710" i="1" s="1"/>
  <c r="I689" i="1"/>
  <c r="J689" i="1" s="1"/>
  <c r="I699" i="1"/>
  <c r="K699" i="1" s="1"/>
  <c r="I727" i="1"/>
  <c r="J727" i="1" s="1"/>
  <c r="I728" i="1"/>
  <c r="J728" i="1" s="1"/>
  <c r="I730" i="1"/>
  <c r="J730" i="1" s="1"/>
  <c r="I737" i="1"/>
  <c r="J737" i="1" s="1"/>
  <c r="I741" i="1"/>
  <c r="J741" i="1" s="1"/>
  <c r="I704" i="1"/>
  <c r="J704" i="1" s="1"/>
  <c r="I705" i="1"/>
  <c r="K705" i="1" s="1"/>
  <c r="I713" i="1"/>
  <c r="J713" i="1" s="1"/>
  <c r="I807" i="1"/>
  <c r="J807" i="1" s="1"/>
  <c r="I811" i="1"/>
  <c r="K811" i="1" s="1"/>
  <c r="I729" i="1"/>
  <c r="K729" i="1" s="1"/>
  <c r="I766" i="1"/>
  <c r="K766" i="1" s="1"/>
  <c r="I740" i="1"/>
  <c r="J740" i="1" s="1"/>
  <c r="I739" i="1"/>
  <c r="K739" i="1" s="1"/>
  <c r="K730" i="1"/>
  <c r="I731" i="1"/>
  <c r="K731" i="1" s="1"/>
  <c r="K727" i="1"/>
  <c r="I721" i="1"/>
  <c r="K721" i="1" s="1"/>
  <c r="I810" i="1"/>
  <c r="J810" i="1" s="1"/>
  <c r="I808" i="1"/>
  <c r="J808" i="1" s="1"/>
  <c r="I715" i="1"/>
  <c r="K715" i="1" s="1"/>
  <c r="I711" i="1"/>
  <c r="K711" i="1" s="1"/>
  <c r="I703" i="1"/>
  <c r="J703" i="1" s="1"/>
  <c r="I707" i="1"/>
  <c r="K707" i="1" s="1"/>
  <c r="I712" i="1"/>
  <c r="K712" i="1" s="1"/>
  <c r="I693" i="1"/>
  <c r="K693" i="1" s="1"/>
  <c r="I706" i="1"/>
  <c r="K706" i="1" s="1"/>
  <c r="I708" i="1"/>
  <c r="K708" i="1" s="1"/>
  <c r="I709" i="1"/>
  <c r="K709" i="1" s="1"/>
  <c r="I702" i="1"/>
  <c r="K702" i="1" s="1"/>
  <c r="I697" i="1"/>
  <c r="J697" i="1" s="1"/>
  <c r="I694" i="1"/>
  <c r="K694" i="1" s="1"/>
  <c r="I701" i="1"/>
  <c r="K701" i="1" s="1"/>
  <c r="I695" i="1"/>
  <c r="J695" i="1" s="1"/>
  <c r="I690" i="1"/>
  <c r="J690" i="1" s="1"/>
  <c r="I692" i="1"/>
  <c r="K692" i="1" s="1"/>
  <c r="I700" i="1"/>
  <c r="J700" i="1" s="1"/>
  <c r="I691" i="1"/>
  <c r="K691" i="1" s="1"/>
  <c r="I687" i="1"/>
  <c r="K687" i="1" s="1"/>
  <c r="I688" i="1"/>
  <c r="K688" i="1" s="1"/>
  <c r="I685" i="1"/>
  <c r="J685" i="1" s="1"/>
  <c r="I684" i="1"/>
  <c r="K684" i="1" s="1"/>
  <c r="I675" i="1"/>
  <c r="K675" i="1" s="1"/>
  <c r="I670" i="1"/>
  <c r="J670" i="1" s="1"/>
  <c r="I661" i="1"/>
  <c r="J661" i="1" s="1"/>
  <c r="I659" i="1"/>
  <c r="J659" i="1" s="1"/>
  <c r="I657" i="1"/>
  <c r="K657" i="1" s="1"/>
  <c r="I653" i="1"/>
  <c r="K653" i="1" s="1"/>
  <c r="I658" i="1"/>
  <c r="J658" i="1" s="1"/>
  <c r="I671" i="1"/>
  <c r="K671" i="1" s="1"/>
  <c r="I676" i="1"/>
  <c r="K676" i="1" s="1"/>
  <c r="I672" i="1"/>
  <c r="K672" i="1" s="1"/>
  <c r="I673" i="1"/>
  <c r="K673" i="1" s="1"/>
  <c r="I683" i="1"/>
  <c r="K683" i="1" s="1"/>
  <c r="I678" i="1"/>
  <c r="J678" i="1" s="1"/>
  <c r="I682" i="1"/>
  <c r="K682" i="1" s="1"/>
  <c r="I686" i="1"/>
  <c r="K686" i="1" s="1"/>
  <c r="I580" i="1"/>
  <c r="J580" i="1" s="1"/>
  <c r="I579" i="1"/>
  <c r="J579" i="1" s="1"/>
  <c r="I587" i="1"/>
  <c r="J587" i="1" s="1"/>
  <c r="I593" i="1"/>
  <c r="J593" i="1" s="1"/>
  <c r="I581" i="1"/>
  <c r="K581" i="1" s="1"/>
  <c r="I651" i="1"/>
  <c r="K651" i="1" s="1"/>
  <c r="I588" i="1"/>
  <c r="J588" i="1" s="1"/>
  <c r="I622" i="1"/>
  <c r="J622" i="1" s="1"/>
  <c r="I640" i="1"/>
  <c r="K640" i="1" s="1"/>
  <c r="I585" i="1"/>
  <c r="K585" i="1" s="1"/>
  <c r="I607" i="1"/>
  <c r="K607" i="1" s="1"/>
  <c r="I639" i="1"/>
  <c r="K639" i="1" s="1"/>
  <c r="I621" i="1"/>
  <c r="J621" i="1" s="1"/>
  <c r="J651" i="1"/>
  <c r="I646" i="1"/>
  <c r="K646" i="1" s="1"/>
  <c r="I647" i="1"/>
  <c r="J647" i="1" s="1"/>
  <c r="I645" i="1"/>
  <c r="K645" i="1" s="1"/>
  <c r="I644" i="1"/>
  <c r="J644" i="1" s="1"/>
  <c r="I638" i="1"/>
  <c r="K638" i="1" s="1"/>
  <c r="K593" i="1"/>
  <c r="I620" i="1"/>
  <c r="K620" i="1" s="1"/>
  <c r="I619" i="1"/>
  <c r="K619" i="1" s="1"/>
  <c r="I618" i="1"/>
  <c r="K618" i="1" s="1"/>
  <c r="I611" i="1"/>
  <c r="J611" i="1" s="1"/>
  <c r="I613" i="1"/>
  <c r="J613" i="1" s="1"/>
  <c r="I610" i="1"/>
  <c r="K610" i="1" s="1"/>
  <c r="I609" i="1"/>
  <c r="K609" i="1" s="1"/>
  <c r="I612" i="1"/>
  <c r="K612" i="1" s="1"/>
  <c r="I608" i="1"/>
  <c r="K608" i="1" s="1"/>
  <c r="I606" i="1"/>
  <c r="J606" i="1" s="1"/>
  <c r="I577" i="1"/>
  <c r="K577" i="1" s="1"/>
  <c r="I586" i="1"/>
  <c r="K586" i="1" s="1"/>
  <c r="I578" i="1"/>
  <c r="J578" i="1" s="1"/>
  <c r="I635" i="1"/>
  <c r="J635" i="1" s="1"/>
  <c r="I634" i="1"/>
  <c r="K634" i="1" s="1"/>
  <c r="I584" i="1"/>
  <c r="J584" i="1" s="1"/>
  <c r="I582" i="1"/>
  <c r="K582" i="1" s="1"/>
  <c r="I633" i="1"/>
  <c r="K633" i="1" s="1"/>
  <c r="I583" i="1"/>
  <c r="K583" i="1" s="1"/>
  <c r="I576" i="1"/>
  <c r="J576" i="1" s="1"/>
  <c r="I589" i="1"/>
  <c r="J589" i="1" s="1"/>
  <c r="H625" i="1"/>
  <c r="G625" i="1"/>
  <c r="F625" i="1"/>
  <c r="H626" i="1"/>
  <c r="G626" i="1"/>
  <c r="F626" i="1"/>
  <c r="H617" i="1"/>
  <c r="G617" i="1"/>
  <c r="F617" i="1"/>
  <c r="H616" i="1"/>
  <c r="G616" i="1"/>
  <c r="F616" i="1"/>
  <c r="H604" i="1"/>
  <c r="G604" i="1"/>
  <c r="F604" i="1"/>
  <c r="H603" i="1"/>
  <c r="G603" i="1"/>
  <c r="F603" i="1"/>
  <c r="H605" i="1"/>
  <c r="G605" i="1"/>
  <c r="F605" i="1"/>
  <c r="H595" i="1"/>
  <c r="G595" i="1"/>
  <c r="F595" i="1"/>
  <c r="H591" i="1"/>
  <c r="G591" i="1"/>
  <c r="F591" i="1"/>
  <c r="H590" i="1"/>
  <c r="G590" i="1"/>
  <c r="F590" i="1"/>
  <c r="H592" i="1"/>
  <c r="G592" i="1"/>
  <c r="F592" i="1"/>
  <c r="H569" i="1"/>
  <c r="G569" i="1"/>
  <c r="F569" i="1"/>
  <c r="H570" i="1"/>
  <c r="G570" i="1"/>
  <c r="F570" i="1"/>
  <c r="H567" i="1"/>
  <c r="G567" i="1"/>
  <c r="F567" i="1"/>
  <c r="H565" i="1"/>
  <c r="G565" i="1"/>
  <c r="F565" i="1"/>
  <c r="H568" i="1"/>
  <c r="G568" i="1"/>
  <c r="F568" i="1"/>
  <c r="H566" i="1"/>
  <c r="G566" i="1"/>
  <c r="F566" i="1"/>
  <c r="K963" i="1" l="1"/>
  <c r="K996" i="1"/>
  <c r="J972" i="1"/>
  <c r="K985" i="1"/>
  <c r="J832" i="1"/>
  <c r="K992" i="1"/>
  <c r="J998" i="1"/>
  <c r="K889" i="1"/>
  <c r="J772" i="1"/>
  <c r="K984" i="1"/>
  <c r="K983" i="1"/>
  <c r="J981" i="1"/>
  <c r="K968" i="1"/>
  <c r="J973" i="1"/>
  <c r="K976" i="1"/>
  <c r="J966" i="1"/>
  <c r="K965" i="1"/>
  <c r="J947" i="1"/>
  <c r="K964" i="1"/>
  <c r="J953" i="1"/>
  <c r="J997" i="1"/>
  <c r="K915" i="1"/>
  <c r="K920" i="1"/>
  <c r="K895" i="1"/>
  <c r="K993" i="1"/>
  <c r="K955" i="1"/>
  <c r="K975" i="1"/>
  <c r="J982" i="1"/>
  <c r="J994" i="1"/>
  <c r="J893" i="1"/>
  <c r="K991" i="1"/>
  <c r="J995" i="1"/>
  <c r="J974" i="1"/>
  <c r="J793" i="1"/>
  <c r="J894" i="1"/>
  <c r="J962" i="1"/>
  <c r="J935" i="1"/>
  <c r="K840" i="1"/>
  <c r="J932" i="1"/>
  <c r="J919" i="1"/>
  <c r="J948" i="1"/>
  <c r="J806" i="1"/>
  <c r="K956" i="1"/>
  <c r="J958" i="1"/>
  <c r="J957" i="1"/>
  <c r="J986" i="1"/>
  <c r="J961" i="1"/>
  <c r="K971" i="1"/>
  <c r="J954" i="1"/>
  <c r="J960" i="1"/>
  <c r="J970" i="1"/>
  <c r="J959" i="1"/>
  <c r="K1023" i="1"/>
  <c r="K967" i="1"/>
  <c r="J979" i="1"/>
  <c r="J768" i="1"/>
  <c r="J782" i="1"/>
  <c r="J912" i="1"/>
  <c r="J918" i="1"/>
  <c r="K978" i="1"/>
  <c r="J951" i="1"/>
  <c r="K969" i="1"/>
  <c r="K946" i="1"/>
  <c r="K950" i="1"/>
  <c r="J949" i="1"/>
  <c r="J952" i="1"/>
  <c r="K913" i="1"/>
  <c r="K879" i="1"/>
  <c r="K838" i="1"/>
  <c r="K830" i="1"/>
  <c r="K834" i="1"/>
  <c r="J924" i="1"/>
  <c r="J842" i="1"/>
  <c r="J883" i="1"/>
  <c r="J892" i="1"/>
  <c r="J891" i="1"/>
  <c r="J890" i="1"/>
  <c r="J824" i="1"/>
  <c r="J938" i="1"/>
  <c r="J940" i="1"/>
  <c r="J831" i="1"/>
  <c r="J833" i="1"/>
  <c r="J930" i="1"/>
  <c r="J884" i="1"/>
  <c r="J885" i="1"/>
  <c r="J693" i="1"/>
  <c r="J774" i="1"/>
  <c r="K878" i="1"/>
  <c r="K910" i="1"/>
  <c r="K936" i="1"/>
  <c r="J916" i="1"/>
  <c r="J707" i="1"/>
  <c r="K807" i="1"/>
  <c r="J777" i="1"/>
  <c r="J880" i="1"/>
  <c r="J881" i="1"/>
  <c r="J882" i="1"/>
  <c r="J837" i="1"/>
  <c r="J820" i="1"/>
  <c r="J829" i="1"/>
  <c r="J819" i="1"/>
  <c r="J818" i="1"/>
  <c r="J917" i="1"/>
  <c r="J937" i="1"/>
  <c r="K931" i="1"/>
  <c r="J828" i="1"/>
  <c r="J911" i="1"/>
  <c r="J705" i="1"/>
  <c r="J798" i="1"/>
  <c r="J942" i="1"/>
  <c r="K933" i="1"/>
  <c r="J836" i="1"/>
  <c r="J699" i="1"/>
  <c r="J743" i="1"/>
  <c r="J929" i="1"/>
  <c r="J841" i="1"/>
  <c r="J839" i="1"/>
  <c r="J926" i="1"/>
  <c r="J925" i="1"/>
  <c r="J941" i="1"/>
  <c r="J835" i="1"/>
  <c r="J923" i="1"/>
  <c r="J922" i="1"/>
  <c r="J921" i="1"/>
  <c r="J857" i="1"/>
  <c r="K876" i="1"/>
  <c r="J710" i="1"/>
  <c r="K775" i="1"/>
  <c r="K704" i="1"/>
  <c r="J711" i="1"/>
  <c r="K804" i="1"/>
  <c r="J773" i="1"/>
  <c r="J784" i="1"/>
  <c r="K744" i="1"/>
  <c r="K799" i="1"/>
  <c r="J811" i="1"/>
  <c r="J706" i="1"/>
  <c r="K713" i="1"/>
  <c r="J770" i="1"/>
  <c r="K703" i="1"/>
  <c r="K689" i="1"/>
  <c r="J738" i="1"/>
  <c r="J802" i="1"/>
  <c r="J736" i="1"/>
  <c r="J909" i="1"/>
  <c r="K735" i="1"/>
  <c r="K785" i="1"/>
  <c r="K737" i="1"/>
  <c r="J795" i="1"/>
  <c r="K800" i="1"/>
  <c r="K776" i="1"/>
  <c r="J801" i="1"/>
  <c r="K728" i="1"/>
  <c r="J823" i="1"/>
  <c r="J822" i="1"/>
  <c r="J908" i="1"/>
  <c r="J907" i="1"/>
  <c r="J906" i="1"/>
  <c r="J928" i="1"/>
  <c r="K901" i="1"/>
  <c r="J902" i="1"/>
  <c r="K741" i="1"/>
  <c r="J792" i="1"/>
  <c r="J796" i="1"/>
  <c r="J729" i="1"/>
  <c r="J797" i="1"/>
  <c r="J803" i="1"/>
  <c r="K794" i="1"/>
  <c r="J791" i="1"/>
  <c r="J790" i="1"/>
  <c r="J732" i="1"/>
  <c r="K724" i="1"/>
  <c r="J783" i="1"/>
  <c r="K781" i="1"/>
  <c r="J780" i="1"/>
  <c r="J779" i="1"/>
  <c r="J778" i="1"/>
  <c r="K771" i="1"/>
  <c r="J712" i="1"/>
  <c r="J708" i="1"/>
  <c r="J766" i="1"/>
  <c r="K740" i="1"/>
  <c r="J739" i="1"/>
  <c r="J731" i="1"/>
  <c r="J721" i="1"/>
  <c r="K810" i="1"/>
  <c r="K808" i="1"/>
  <c r="J715" i="1"/>
  <c r="J709" i="1"/>
  <c r="J702" i="1"/>
  <c r="K697" i="1"/>
  <c r="J694" i="1"/>
  <c r="J692" i="1"/>
  <c r="J701" i="1"/>
  <c r="J687" i="1"/>
  <c r="J691" i="1"/>
  <c r="K579" i="1"/>
  <c r="J581" i="1"/>
  <c r="J585" i="1"/>
  <c r="J619" i="1"/>
  <c r="K690" i="1"/>
  <c r="K695" i="1"/>
  <c r="K700" i="1"/>
  <c r="K588" i="1"/>
  <c r="J688" i="1"/>
  <c r="K635" i="1"/>
  <c r="J609" i="1"/>
  <c r="K580" i="1"/>
  <c r="J676" i="1"/>
  <c r="J686" i="1"/>
  <c r="K685" i="1"/>
  <c r="J684" i="1"/>
  <c r="J683" i="1"/>
  <c r="J682" i="1"/>
  <c r="J675" i="1"/>
  <c r="J672" i="1"/>
  <c r="J671" i="1"/>
  <c r="K670" i="1"/>
  <c r="K661" i="1"/>
  <c r="K659" i="1"/>
  <c r="J657" i="1"/>
  <c r="J653" i="1"/>
  <c r="K611" i="1"/>
  <c r="J620" i="1"/>
  <c r="K658" i="1"/>
  <c r="J673" i="1"/>
  <c r="J577" i="1"/>
  <c r="J612" i="1"/>
  <c r="K678" i="1"/>
  <c r="J610" i="1"/>
  <c r="K622" i="1"/>
  <c r="K587" i="1"/>
  <c r="J607" i="1"/>
  <c r="J639" i="1"/>
  <c r="J646" i="1"/>
  <c r="I605" i="1"/>
  <c r="K605" i="1" s="1"/>
  <c r="K621" i="1"/>
  <c r="J640" i="1"/>
  <c r="K613" i="1"/>
  <c r="K647" i="1"/>
  <c r="J645" i="1"/>
  <c r="K644" i="1"/>
  <c r="J638" i="1"/>
  <c r="J618" i="1"/>
  <c r="J608" i="1"/>
  <c r="K606" i="1"/>
  <c r="J634" i="1"/>
  <c r="J586" i="1"/>
  <c r="K578" i="1"/>
  <c r="K584" i="1"/>
  <c r="J582" i="1"/>
  <c r="J633" i="1"/>
  <c r="J583" i="1"/>
  <c r="K576" i="1"/>
  <c r="I570" i="1"/>
  <c r="J570" i="1" s="1"/>
  <c r="I569" i="1"/>
  <c r="J569" i="1" s="1"/>
  <c r="I591" i="1"/>
  <c r="K591" i="1" s="1"/>
  <c r="I595" i="1"/>
  <c r="J595" i="1" s="1"/>
  <c r="I617" i="1"/>
  <c r="K617" i="1" s="1"/>
  <c r="I590" i="1"/>
  <c r="K590" i="1" s="1"/>
  <c r="I603" i="1"/>
  <c r="J603" i="1" s="1"/>
  <c r="I604" i="1"/>
  <c r="J604" i="1" s="1"/>
  <c r="I625" i="1"/>
  <c r="J625" i="1" s="1"/>
  <c r="K589" i="1"/>
  <c r="I592" i="1"/>
  <c r="J592" i="1" s="1"/>
  <c r="I626" i="1"/>
  <c r="J626" i="1" s="1"/>
  <c r="I616" i="1"/>
  <c r="K616" i="1" s="1"/>
  <c r="J605" i="1"/>
  <c r="I568" i="1"/>
  <c r="K568" i="1" s="1"/>
  <c r="I567" i="1"/>
  <c r="K567" i="1" s="1"/>
  <c r="I565" i="1"/>
  <c r="J565" i="1" s="1"/>
  <c r="I566" i="1"/>
  <c r="K566" i="1" s="1"/>
  <c r="H519" i="1"/>
  <c r="G519" i="1"/>
  <c r="F519" i="1"/>
  <c r="H520" i="1"/>
  <c r="G520" i="1"/>
  <c r="F520" i="1"/>
  <c r="H504" i="1"/>
  <c r="G504" i="1"/>
  <c r="F504" i="1"/>
  <c r="H525" i="1"/>
  <c r="G525" i="1"/>
  <c r="F525" i="1"/>
  <c r="H503" i="1"/>
  <c r="G503" i="1"/>
  <c r="F503" i="1"/>
  <c r="H502" i="1"/>
  <c r="G502" i="1"/>
  <c r="F502" i="1"/>
  <c r="H524" i="1"/>
  <c r="G524" i="1"/>
  <c r="F524" i="1"/>
  <c r="H505" i="1"/>
  <c r="G505" i="1"/>
  <c r="F505" i="1"/>
  <c r="H508" i="1"/>
  <c r="G508" i="1"/>
  <c r="F508" i="1"/>
  <c r="H534" i="1"/>
  <c r="G534" i="1"/>
  <c r="F534" i="1"/>
  <c r="H532" i="1"/>
  <c r="G532" i="1"/>
  <c r="F532" i="1"/>
  <c r="H507" i="1"/>
  <c r="G507" i="1"/>
  <c r="F507" i="1"/>
  <c r="H533" i="1"/>
  <c r="G533" i="1"/>
  <c r="F533" i="1"/>
  <c r="H537" i="1"/>
  <c r="G537" i="1"/>
  <c r="F537" i="1"/>
  <c r="H464" i="1"/>
  <c r="G464" i="1"/>
  <c r="F464" i="1"/>
  <c r="H494" i="1"/>
  <c r="G494" i="1"/>
  <c r="F494" i="1"/>
  <c r="H479" i="1"/>
  <c r="G479" i="1"/>
  <c r="F479" i="1"/>
  <c r="H477" i="1"/>
  <c r="G477" i="1"/>
  <c r="F477" i="1"/>
  <c r="H480" i="1"/>
  <c r="G480" i="1"/>
  <c r="F480" i="1"/>
  <c r="H478" i="1"/>
  <c r="G478" i="1"/>
  <c r="F478" i="1"/>
  <c r="H475" i="1"/>
  <c r="G475" i="1"/>
  <c r="F475" i="1"/>
  <c r="H486" i="1"/>
  <c r="G486" i="1"/>
  <c r="F486" i="1"/>
  <c r="H485" i="1"/>
  <c r="G485" i="1"/>
  <c r="F485" i="1"/>
  <c r="H482" i="1"/>
  <c r="G482" i="1"/>
  <c r="F482" i="1"/>
  <c r="H481" i="1"/>
  <c r="G481" i="1"/>
  <c r="F481" i="1"/>
  <c r="H483" i="1"/>
  <c r="G483" i="1"/>
  <c r="F483" i="1"/>
  <c r="H484" i="1"/>
  <c r="G484" i="1"/>
  <c r="F484" i="1"/>
  <c r="H471" i="1"/>
  <c r="G471" i="1"/>
  <c r="F471" i="1"/>
  <c r="H469" i="1"/>
  <c r="G469" i="1"/>
  <c r="F469" i="1"/>
  <c r="H472" i="1"/>
  <c r="G472" i="1"/>
  <c r="F472" i="1"/>
  <c r="H468" i="1"/>
  <c r="G468" i="1"/>
  <c r="F468" i="1"/>
  <c r="H562" i="1"/>
  <c r="G562" i="1"/>
  <c r="F562" i="1"/>
  <c r="H498" i="1"/>
  <c r="G498" i="1"/>
  <c r="F498" i="1"/>
  <c r="H496" i="1"/>
  <c r="G496" i="1"/>
  <c r="F496" i="1"/>
  <c r="H511" i="1"/>
  <c r="G511" i="1"/>
  <c r="F511" i="1"/>
  <c r="H497" i="1"/>
  <c r="G497" i="1"/>
  <c r="F497" i="1"/>
  <c r="H542" i="1"/>
  <c r="G542" i="1"/>
  <c r="F542" i="1"/>
  <c r="H512" i="1"/>
  <c r="G512" i="1"/>
  <c r="F512" i="1"/>
  <c r="H543" i="1"/>
  <c r="G543" i="1"/>
  <c r="F543" i="1"/>
  <c r="H513" i="1"/>
  <c r="G513" i="1"/>
  <c r="F513" i="1"/>
  <c r="H544" i="1"/>
  <c r="G544" i="1"/>
  <c r="F544" i="1"/>
  <c r="H487" i="1"/>
  <c r="G487" i="1"/>
  <c r="F487" i="1"/>
  <c r="H499" i="1"/>
  <c r="G499" i="1"/>
  <c r="F499" i="1"/>
  <c r="H514" i="1"/>
  <c r="G514" i="1"/>
  <c r="F514" i="1"/>
  <c r="H546" i="1"/>
  <c r="G546" i="1"/>
  <c r="F546" i="1"/>
  <c r="H561" i="1"/>
  <c r="G561" i="1"/>
  <c r="F561" i="1"/>
  <c r="H492" i="1"/>
  <c r="G492" i="1"/>
  <c r="F492" i="1"/>
  <c r="H493" i="1"/>
  <c r="G493" i="1"/>
  <c r="F493" i="1"/>
  <c r="H462" i="1"/>
  <c r="G462" i="1"/>
  <c r="F462" i="1"/>
  <c r="H465" i="1"/>
  <c r="G465" i="1"/>
  <c r="F465" i="1"/>
  <c r="H466" i="1"/>
  <c r="G466" i="1"/>
  <c r="F466" i="1"/>
  <c r="H463" i="1"/>
  <c r="G463" i="1"/>
  <c r="F463" i="1"/>
  <c r="H467" i="1"/>
  <c r="G467" i="1"/>
  <c r="F467" i="1"/>
  <c r="H470" i="1"/>
  <c r="G470" i="1"/>
  <c r="F470" i="1"/>
  <c r="H315" i="1"/>
  <c r="G315" i="1"/>
  <c r="F315" i="1"/>
  <c r="H314" i="1"/>
  <c r="G314" i="1"/>
  <c r="F314" i="1"/>
  <c r="H316" i="1"/>
  <c r="G316" i="1"/>
  <c r="F316" i="1"/>
  <c r="H324" i="1"/>
  <c r="G324" i="1"/>
  <c r="F324" i="1"/>
  <c r="H293" i="1"/>
  <c r="G293" i="1"/>
  <c r="F293" i="1"/>
  <c r="H297" i="1"/>
  <c r="G297" i="1"/>
  <c r="F297" i="1"/>
  <c r="H307" i="1"/>
  <c r="G307" i="1"/>
  <c r="F307" i="1"/>
  <c r="H308" i="1"/>
  <c r="G308" i="1"/>
  <c r="F308" i="1"/>
  <c r="H304" i="1"/>
  <c r="G304" i="1"/>
  <c r="F304" i="1"/>
  <c r="H305" i="1"/>
  <c r="G305" i="1"/>
  <c r="F305" i="1"/>
  <c r="H295" i="1"/>
  <c r="G295" i="1"/>
  <c r="F295" i="1"/>
  <c r="H291" i="1"/>
  <c r="G291" i="1"/>
  <c r="F291" i="1"/>
  <c r="H429" i="1"/>
  <c r="G429" i="1"/>
  <c r="F429" i="1"/>
  <c r="H430" i="1"/>
  <c r="G430" i="1"/>
  <c r="F430" i="1"/>
  <c r="H399" i="1"/>
  <c r="G399" i="1"/>
  <c r="F399" i="1"/>
  <c r="H400" i="1"/>
  <c r="G400" i="1"/>
  <c r="F400" i="1"/>
  <c r="H283" i="1"/>
  <c r="G283" i="1"/>
  <c r="F283" i="1"/>
  <c r="H284" i="1"/>
  <c r="G284" i="1"/>
  <c r="F284" i="1"/>
  <c r="H381" i="1"/>
  <c r="G381" i="1"/>
  <c r="F381" i="1"/>
  <c r="H379" i="1"/>
  <c r="G379" i="1"/>
  <c r="F379" i="1"/>
  <c r="H375" i="1"/>
  <c r="G375" i="1"/>
  <c r="F375" i="1"/>
  <c r="H376" i="1"/>
  <c r="G376" i="1"/>
  <c r="F376" i="1"/>
  <c r="H380" i="1"/>
  <c r="G380" i="1"/>
  <c r="F380" i="1"/>
  <c r="H323" i="1"/>
  <c r="G323" i="1"/>
  <c r="F323" i="1"/>
  <c r="H327" i="1"/>
  <c r="G327" i="1"/>
  <c r="F327" i="1"/>
  <c r="H325" i="1"/>
  <c r="G325" i="1"/>
  <c r="F325" i="1"/>
  <c r="H326" i="1"/>
  <c r="G326" i="1"/>
  <c r="F326" i="1"/>
  <c r="H437" i="1"/>
  <c r="G437" i="1"/>
  <c r="F437" i="1"/>
  <c r="H439" i="1"/>
  <c r="G439" i="1"/>
  <c r="F439" i="1"/>
  <c r="H444" i="1"/>
  <c r="G444" i="1"/>
  <c r="F444" i="1"/>
  <c r="H411" i="1"/>
  <c r="G411" i="1"/>
  <c r="F411" i="1"/>
  <c r="H358" i="1"/>
  <c r="G358" i="1"/>
  <c r="F358" i="1"/>
  <c r="H360" i="1"/>
  <c r="G360" i="1"/>
  <c r="F360" i="1"/>
  <c r="H407" i="1"/>
  <c r="G407" i="1"/>
  <c r="F407" i="1"/>
  <c r="H410" i="1"/>
  <c r="G410" i="1"/>
  <c r="F410" i="1"/>
  <c r="H384" i="1"/>
  <c r="G384" i="1"/>
  <c r="F384" i="1"/>
  <c r="H401" i="1"/>
  <c r="G401" i="1"/>
  <c r="F401" i="1"/>
  <c r="H355" i="1"/>
  <c r="G355" i="1"/>
  <c r="F355" i="1"/>
  <c r="H445" i="1"/>
  <c r="G445" i="1"/>
  <c r="F445" i="1"/>
  <c r="H446" i="1"/>
  <c r="G446" i="1"/>
  <c r="F446" i="1"/>
  <c r="H393" i="1"/>
  <c r="G393" i="1"/>
  <c r="F393" i="1"/>
  <c r="F394" i="1"/>
  <c r="G394" i="1"/>
  <c r="H394" i="1"/>
  <c r="H404" i="1"/>
  <c r="G404" i="1"/>
  <c r="F404" i="1"/>
  <c r="H382" i="1"/>
  <c r="G382" i="1"/>
  <c r="F382" i="1"/>
  <c r="H333" i="1"/>
  <c r="G333" i="1"/>
  <c r="F333" i="1"/>
  <c r="H334" i="1"/>
  <c r="G334" i="1"/>
  <c r="F334" i="1"/>
  <c r="H336" i="1"/>
  <c r="G336" i="1"/>
  <c r="F336" i="1"/>
  <c r="H335" i="1"/>
  <c r="G335" i="1"/>
  <c r="F335" i="1"/>
  <c r="H337" i="1"/>
  <c r="G337" i="1"/>
  <c r="F337" i="1"/>
  <c r="H338" i="1"/>
  <c r="G338" i="1"/>
  <c r="F338" i="1"/>
  <c r="H339" i="1"/>
  <c r="G339" i="1"/>
  <c r="F339" i="1"/>
  <c r="H285" i="1"/>
  <c r="G285" i="1"/>
  <c r="F285" i="1"/>
  <c r="H286" i="1"/>
  <c r="G286" i="1"/>
  <c r="F286" i="1"/>
  <c r="H309" i="1"/>
  <c r="G309" i="1"/>
  <c r="F309" i="1"/>
  <c r="H310" i="1"/>
  <c r="G310" i="1"/>
  <c r="F310" i="1"/>
  <c r="H311" i="1"/>
  <c r="G311" i="1"/>
  <c r="F311" i="1"/>
  <c r="H312" i="1"/>
  <c r="G312" i="1"/>
  <c r="F312" i="1"/>
  <c r="H416" i="1"/>
  <c r="G416" i="1"/>
  <c r="F416" i="1"/>
  <c r="H417" i="1"/>
  <c r="G417" i="1"/>
  <c r="F417" i="1"/>
  <c r="H425" i="1"/>
  <c r="G425" i="1"/>
  <c r="F425" i="1"/>
  <c r="H424" i="1"/>
  <c r="G424" i="1"/>
  <c r="F424" i="1"/>
  <c r="H422" i="1"/>
  <c r="G422" i="1"/>
  <c r="F422" i="1"/>
  <c r="H402" i="1"/>
  <c r="G402" i="1"/>
  <c r="F402" i="1"/>
  <c r="H438" i="1"/>
  <c r="G438" i="1"/>
  <c r="F438" i="1"/>
  <c r="H442" i="1"/>
  <c r="G442" i="1"/>
  <c r="F442" i="1"/>
  <c r="H443" i="1"/>
  <c r="G443" i="1"/>
  <c r="F443" i="1"/>
  <c r="H441" i="1"/>
  <c r="G441" i="1"/>
  <c r="F441" i="1"/>
  <c r="H418" i="1"/>
  <c r="G418" i="1"/>
  <c r="F418" i="1"/>
  <c r="H420" i="1"/>
  <c r="G420" i="1"/>
  <c r="F420" i="1"/>
  <c r="H426" i="1"/>
  <c r="G426" i="1"/>
  <c r="F426" i="1"/>
  <c r="H419" i="1"/>
  <c r="G419" i="1"/>
  <c r="F419" i="1"/>
  <c r="H423" i="1"/>
  <c r="G423" i="1"/>
  <c r="F423" i="1"/>
  <c r="H328" i="1"/>
  <c r="G328" i="1"/>
  <c r="F328" i="1"/>
  <c r="H332" i="1"/>
  <c r="G332" i="1"/>
  <c r="F332" i="1"/>
  <c r="H331" i="1"/>
  <c r="G331" i="1"/>
  <c r="F331" i="1"/>
  <c r="H329" i="1"/>
  <c r="G329" i="1"/>
  <c r="F329" i="1"/>
  <c r="H330" i="1"/>
  <c r="G330" i="1"/>
  <c r="F330" i="1"/>
  <c r="H428" i="1"/>
  <c r="G428" i="1"/>
  <c r="F428" i="1"/>
  <c r="H386" i="1"/>
  <c r="G386" i="1"/>
  <c r="F386" i="1"/>
  <c r="H412" i="1"/>
  <c r="G412" i="1"/>
  <c r="F412" i="1"/>
  <c r="H403" i="1"/>
  <c r="G403" i="1"/>
  <c r="F403" i="1"/>
  <c r="H359" i="1"/>
  <c r="G359" i="1"/>
  <c r="F359" i="1"/>
  <c r="H356" i="1"/>
  <c r="G356" i="1"/>
  <c r="F356" i="1"/>
  <c r="H378" i="1"/>
  <c r="G378" i="1"/>
  <c r="F378" i="1"/>
  <c r="H361" i="1"/>
  <c r="G361" i="1"/>
  <c r="F361" i="1"/>
  <c r="H377" i="1"/>
  <c r="G377" i="1"/>
  <c r="F377" i="1"/>
  <c r="K595" i="1" l="1"/>
  <c r="K569" i="1"/>
  <c r="K570" i="1"/>
  <c r="K592" i="1"/>
  <c r="J591" i="1"/>
  <c r="K603" i="1"/>
  <c r="K625" i="1"/>
  <c r="J590" i="1"/>
  <c r="K604" i="1"/>
  <c r="J617" i="1"/>
  <c r="K626" i="1"/>
  <c r="J616" i="1"/>
  <c r="I542" i="1"/>
  <c r="K542" i="1" s="1"/>
  <c r="I496" i="1"/>
  <c r="J496" i="1" s="1"/>
  <c r="I498" i="1"/>
  <c r="J498" i="1" s="1"/>
  <c r="I472" i="1"/>
  <c r="K472" i="1" s="1"/>
  <c r="I469" i="1"/>
  <c r="K469" i="1" s="1"/>
  <c r="I483" i="1"/>
  <c r="J483" i="1" s="1"/>
  <c r="I486" i="1"/>
  <c r="K486" i="1" s="1"/>
  <c r="I479" i="1"/>
  <c r="K479" i="1" s="1"/>
  <c r="I534" i="1"/>
  <c r="K534" i="1" s="1"/>
  <c r="I505" i="1"/>
  <c r="K505" i="1" s="1"/>
  <c r="I502" i="1"/>
  <c r="J502" i="1" s="1"/>
  <c r="I503" i="1"/>
  <c r="J503" i="1" s="1"/>
  <c r="I520" i="1"/>
  <c r="J520" i="1" s="1"/>
  <c r="I519" i="1"/>
  <c r="K519" i="1" s="1"/>
  <c r="J567" i="1"/>
  <c r="I524" i="1"/>
  <c r="K524" i="1" s="1"/>
  <c r="J568" i="1"/>
  <c r="K565" i="1"/>
  <c r="J566" i="1"/>
  <c r="I543" i="1"/>
  <c r="K543" i="1" s="1"/>
  <c r="I562" i="1"/>
  <c r="K562" i="1" s="1"/>
  <c r="I471" i="1"/>
  <c r="J471" i="1" s="1"/>
  <c r="I482" i="1"/>
  <c r="K482" i="1" s="1"/>
  <c r="I480" i="1"/>
  <c r="K480" i="1" s="1"/>
  <c r="I532" i="1"/>
  <c r="K532" i="1" s="1"/>
  <c r="I504" i="1"/>
  <c r="K504" i="1" s="1"/>
  <c r="I478" i="1"/>
  <c r="J478" i="1" s="1"/>
  <c r="I507" i="1"/>
  <c r="J507" i="1" s="1"/>
  <c r="I508" i="1"/>
  <c r="K508" i="1" s="1"/>
  <c r="I525" i="1"/>
  <c r="J525" i="1" s="1"/>
  <c r="I512" i="1"/>
  <c r="J512" i="1" s="1"/>
  <c r="I511" i="1"/>
  <c r="K511" i="1" s="1"/>
  <c r="I468" i="1"/>
  <c r="K468" i="1" s="1"/>
  <c r="I481" i="1"/>
  <c r="K481" i="1" s="1"/>
  <c r="I485" i="1"/>
  <c r="K485" i="1" s="1"/>
  <c r="I477" i="1"/>
  <c r="K477" i="1" s="1"/>
  <c r="J534" i="1"/>
  <c r="I533" i="1"/>
  <c r="J533" i="1" s="1"/>
  <c r="I537" i="1"/>
  <c r="J537" i="1" s="1"/>
  <c r="I464" i="1"/>
  <c r="J464" i="1" s="1"/>
  <c r="I494" i="1"/>
  <c r="K494" i="1" s="1"/>
  <c r="I475" i="1"/>
  <c r="K475" i="1" s="1"/>
  <c r="I484" i="1"/>
  <c r="J484" i="1" s="1"/>
  <c r="K496" i="1"/>
  <c r="I497" i="1"/>
  <c r="J497" i="1" s="1"/>
  <c r="I499" i="1"/>
  <c r="K499" i="1" s="1"/>
  <c r="I513" i="1"/>
  <c r="J513" i="1" s="1"/>
  <c r="I544" i="1"/>
  <c r="K544" i="1" s="1"/>
  <c r="I487" i="1"/>
  <c r="K487" i="1" s="1"/>
  <c r="I462" i="1"/>
  <c r="K462" i="1" s="1"/>
  <c r="I561" i="1"/>
  <c r="K561" i="1" s="1"/>
  <c r="I493" i="1"/>
  <c r="J493" i="1" s="1"/>
  <c r="I492" i="1"/>
  <c r="J492" i="1" s="1"/>
  <c r="I514" i="1"/>
  <c r="K514" i="1" s="1"/>
  <c r="I546" i="1"/>
  <c r="K546" i="1" s="1"/>
  <c r="I297" i="1"/>
  <c r="K297" i="1" s="1"/>
  <c r="I465" i="1"/>
  <c r="J465" i="1" s="1"/>
  <c r="I412" i="1"/>
  <c r="K412" i="1" s="1"/>
  <c r="I418" i="1"/>
  <c r="J418" i="1" s="1"/>
  <c r="I425" i="1"/>
  <c r="K425" i="1" s="1"/>
  <c r="I467" i="1"/>
  <c r="K467" i="1" s="1"/>
  <c r="I463" i="1"/>
  <c r="J463" i="1" s="1"/>
  <c r="I466" i="1"/>
  <c r="J466" i="1" s="1"/>
  <c r="I470" i="1"/>
  <c r="K470" i="1" s="1"/>
  <c r="I386" i="1"/>
  <c r="J386" i="1" s="1"/>
  <c r="I331" i="1"/>
  <c r="J331" i="1" s="1"/>
  <c r="I419" i="1"/>
  <c r="K419" i="1" s="1"/>
  <c r="I339" i="1"/>
  <c r="J339" i="1" s="1"/>
  <c r="I336" i="1"/>
  <c r="J336" i="1" s="1"/>
  <c r="I394" i="1"/>
  <c r="K394" i="1" s="1"/>
  <c r="I445" i="1"/>
  <c r="J445" i="1" s="1"/>
  <c r="I358" i="1"/>
  <c r="K358" i="1" s="1"/>
  <c r="I323" i="1"/>
  <c r="K323" i="1" s="1"/>
  <c r="I295" i="1"/>
  <c r="J295" i="1" s="1"/>
  <c r="I308" i="1"/>
  <c r="K308" i="1" s="1"/>
  <c r="I307" i="1"/>
  <c r="J307" i="1" s="1"/>
  <c r="I304" i="1"/>
  <c r="K304" i="1" s="1"/>
  <c r="I293" i="1"/>
  <c r="K293" i="1" s="1"/>
  <c r="I429" i="1"/>
  <c r="J429" i="1" s="1"/>
  <c r="I314" i="1"/>
  <c r="J314" i="1" s="1"/>
  <c r="I315" i="1"/>
  <c r="J315" i="1" s="1"/>
  <c r="I316" i="1"/>
  <c r="J316" i="1" s="1"/>
  <c r="I324" i="1"/>
  <c r="J324" i="1" s="1"/>
  <c r="I305" i="1"/>
  <c r="K305" i="1" s="1"/>
  <c r="I291" i="1"/>
  <c r="K291" i="1" s="1"/>
  <c r="I430" i="1"/>
  <c r="J430" i="1" s="1"/>
  <c r="I399" i="1"/>
  <c r="J399" i="1" s="1"/>
  <c r="I400" i="1"/>
  <c r="J400" i="1" s="1"/>
  <c r="I328" i="1"/>
  <c r="K328" i="1" s="1"/>
  <c r="I333" i="1"/>
  <c r="K333" i="1" s="1"/>
  <c r="I360" i="1"/>
  <c r="K360" i="1" s="1"/>
  <c r="I327" i="1"/>
  <c r="K327" i="1" s="1"/>
  <c r="I381" i="1"/>
  <c r="J381" i="1" s="1"/>
  <c r="I283" i="1"/>
  <c r="J283" i="1" s="1"/>
  <c r="I329" i="1"/>
  <c r="K329" i="1" s="1"/>
  <c r="I332" i="1"/>
  <c r="K332" i="1" s="1"/>
  <c r="I420" i="1"/>
  <c r="K420" i="1" s="1"/>
  <c r="I442" i="1"/>
  <c r="K442" i="1" s="1"/>
  <c r="I424" i="1"/>
  <c r="K424" i="1" s="1"/>
  <c r="I338" i="1"/>
  <c r="J338" i="1" s="1"/>
  <c r="I337" i="1"/>
  <c r="J337" i="1" s="1"/>
  <c r="I393" i="1"/>
  <c r="J393" i="1" s="1"/>
  <c r="I439" i="1"/>
  <c r="J439" i="1" s="1"/>
  <c r="I325" i="1"/>
  <c r="J325" i="1" s="1"/>
  <c r="I375" i="1"/>
  <c r="K375" i="1" s="1"/>
  <c r="I379" i="1"/>
  <c r="J379" i="1" s="1"/>
  <c r="I359" i="1"/>
  <c r="J359" i="1" s="1"/>
  <c r="I426" i="1"/>
  <c r="K426" i="1" s="1"/>
  <c r="I422" i="1"/>
  <c r="K422" i="1" s="1"/>
  <c r="I417" i="1"/>
  <c r="J417" i="1" s="1"/>
  <c r="I416" i="1"/>
  <c r="K416" i="1" s="1"/>
  <c r="I310" i="1"/>
  <c r="K310" i="1" s="1"/>
  <c r="I309" i="1"/>
  <c r="J309" i="1" s="1"/>
  <c r="I334" i="1"/>
  <c r="J334" i="1" s="1"/>
  <c r="I355" i="1"/>
  <c r="J355" i="1" s="1"/>
  <c r="I407" i="1"/>
  <c r="J407" i="1" s="1"/>
  <c r="I376" i="1"/>
  <c r="K376" i="1" s="1"/>
  <c r="I284" i="1"/>
  <c r="K284" i="1" s="1"/>
  <c r="I311" i="1"/>
  <c r="J311" i="1" s="1"/>
  <c r="I285" i="1"/>
  <c r="J285" i="1" s="1"/>
  <c r="I335" i="1"/>
  <c r="K335" i="1" s="1"/>
  <c r="I384" i="1"/>
  <c r="K384" i="1" s="1"/>
  <c r="I380" i="1"/>
  <c r="J380" i="1" s="1"/>
  <c r="I326" i="1"/>
  <c r="J326" i="1" s="1"/>
  <c r="I437" i="1"/>
  <c r="J437" i="1" s="1"/>
  <c r="I444" i="1"/>
  <c r="J444" i="1" s="1"/>
  <c r="I411" i="1"/>
  <c r="K411" i="1" s="1"/>
  <c r="I410" i="1"/>
  <c r="J410" i="1" s="1"/>
  <c r="I401" i="1"/>
  <c r="K401" i="1" s="1"/>
  <c r="I446" i="1"/>
  <c r="K446" i="1" s="1"/>
  <c r="I404" i="1"/>
  <c r="K404" i="1" s="1"/>
  <c r="I382" i="1"/>
  <c r="K382" i="1" s="1"/>
  <c r="K336" i="1"/>
  <c r="I286" i="1"/>
  <c r="K286" i="1" s="1"/>
  <c r="I312" i="1"/>
  <c r="J312" i="1" s="1"/>
  <c r="I402" i="1"/>
  <c r="J402" i="1" s="1"/>
  <c r="I438" i="1"/>
  <c r="K438" i="1" s="1"/>
  <c r="I443" i="1"/>
  <c r="K443" i="1" s="1"/>
  <c r="I441" i="1"/>
  <c r="K441" i="1" s="1"/>
  <c r="I423" i="1"/>
  <c r="J423" i="1" s="1"/>
  <c r="I330" i="1"/>
  <c r="J330" i="1" s="1"/>
  <c r="I428" i="1"/>
  <c r="K428" i="1" s="1"/>
  <c r="I356" i="1"/>
  <c r="K356" i="1" s="1"/>
  <c r="I403" i="1"/>
  <c r="J403" i="1" s="1"/>
  <c r="I378" i="1"/>
  <c r="K378" i="1" s="1"/>
  <c r="I361" i="1"/>
  <c r="J361" i="1" s="1"/>
  <c r="I377" i="1"/>
  <c r="K377" i="1" s="1"/>
  <c r="H280" i="1"/>
  <c r="G280" i="1"/>
  <c r="F280" i="1"/>
  <c r="H279" i="1"/>
  <c r="G279" i="1"/>
  <c r="F279" i="1"/>
  <c r="H257" i="1"/>
  <c r="G257" i="1"/>
  <c r="F257" i="1"/>
  <c r="H256" i="1"/>
  <c r="G256" i="1"/>
  <c r="F256" i="1"/>
  <c r="H259" i="1"/>
  <c r="G259" i="1"/>
  <c r="F259" i="1"/>
  <c r="H258" i="1"/>
  <c r="G258" i="1"/>
  <c r="F258" i="1"/>
  <c r="H255" i="1"/>
  <c r="G255" i="1"/>
  <c r="F255" i="1"/>
  <c r="H254" i="1"/>
  <c r="G254" i="1"/>
  <c r="F254" i="1"/>
  <c r="H278" i="1"/>
  <c r="G278" i="1"/>
  <c r="F278" i="1"/>
  <c r="H275" i="1"/>
  <c r="G275" i="1"/>
  <c r="F275" i="1"/>
  <c r="H273" i="1"/>
  <c r="G273" i="1"/>
  <c r="F273" i="1"/>
  <c r="H271" i="1"/>
  <c r="G271" i="1"/>
  <c r="F271" i="1"/>
  <c r="H269" i="1"/>
  <c r="G269" i="1"/>
  <c r="F269" i="1"/>
  <c r="H267" i="1"/>
  <c r="G267" i="1"/>
  <c r="F267" i="1"/>
  <c r="H265" i="1"/>
  <c r="G265" i="1"/>
  <c r="F265" i="1"/>
  <c r="H263" i="1"/>
  <c r="G263" i="1"/>
  <c r="F263" i="1"/>
  <c r="H261" i="1"/>
  <c r="G261" i="1"/>
  <c r="F261" i="1"/>
  <c r="H277" i="1"/>
  <c r="G277" i="1"/>
  <c r="F277" i="1"/>
  <c r="H274" i="1"/>
  <c r="G274" i="1"/>
  <c r="F274" i="1"/>
  <c r="H272" i="1"/>
  <c r="G272" i="1"/>
  <c r="F272" i="1"/>
  <c r="H270" i="1"/>
  <c r="G270" i="1"/>
  <c r="F270" i="1"/>
  <c r="H268" i="1"/>
  <c r="G268" i="1"/>
  <c r="F268" i="1"/>
  <c r="H266" i="1"/>
  <c r="G266" i="1"/>
  <c r="F266" i="1"/>
  <c r="H264" i="1"/>
  <c r="G264" i="1"/>
  <c r="F264" i="1"/>
  <c r="H262" i="1"/>
  <c r="G262" i="1"/>
  <c r="F262" i="1"/>
  <c r="H260" i="1"/>
  <c r="G260" i="1"/>
  <c r="F260" i="1"/>
  <c r="H253" i="1"/>
  <c r="G253" i="1"/>
  <c r="F253" i="1"/>
  <c r="H247" i="1"/>
  <c r="G247" i="1"/>
  <c r="F247" i="1"/>
  <c r="H250" i="1"/>
  <c r="G250" i="1"/>
  <c r="F250" i="1"/>
  <c r="H244" i="1"/>
  <c r="G244" i="1"/>
  <c r="F244" i="1"/>
  <c r="H237" i="1"/>
  <c r="G237" i="1"/>
  <c r="F237" i="1"/>
  <c r="H234" i="1"/>
  <c r="G234" i="1"/>
  <c r="F234" i="1"/>
  <c r="H229" i="1"/>
  <c r="G229" i="1"/>
  <c r="F229" i="1"/>
  <c r="H252" i="1"/>
  <c r="G252" i="1"/>
  <c r="F252" i="1"/>
  <c r="H249" i="1"/>
  <c r="G249" i="1"/>
  <c r="F249" i="1"/>
  <c r="H246" i="1"/>
  <c r="G246" i="1"/>
  <c r="F246" i="1"/>
  <c r="H243" i="1"/>
  <c r="G243" i="1"/>
  <c r="F243" i="1"/>
  <c r="H236" i="1"/>
  <c r="G236" i="1"/>
  <c r="F236" i="1"/>
  <c r="H233" i="1"/>
  <c r="G233" i="1"/>
  <c r="F233" i="1"/>
  <c r="H228" i="1"/>
  <c r="G228" i="1"/>
  <c r="F228" i="1"/>
  <c r="H281" i="1"/>
  <c r="G281" i="1"/>
  <c r="F281" i="1"/>
  <c r="H276" i="1"/>
  <c r="G276" i="1"/>
  <c r="F276" i="1"/>
  <c r="H205" i="1"/>
  <c r="G205" i="1"/>
  <c r="F205" i="1"/>
  <c r="H206" i="1"/>
  <c r="G206" i="1"/>
  <c r="F206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11" i="1"/>
  <c r="G211" i="1"/>
  <c r="F211" i="1"/>
  <c r="H225" i="1"/>
  <c r="G225" i="1"/>
  <c r="F225" i="1"/>
  <c r="H224" i="1"/>
  <c r="G224" i="1"/>
  <c r="F224" i="1"/>
  <c r="H221" i="1"/>
  <c r="G221" i="1"/>
  <c r="F221" i="1"/>
  <c r="H220" i="1"/>
  <c r="G220" i="1"/>
  <c r="F220" i="1"/>
  <c r="H222" i="1"/>
  <c r="G222" i="1"/>
  <c r="F222" i="1"/>
  <c r="H219" i="1"/>
  <c r="G219" i="1"/>
  <c r="F219" i="1"/>
  <c r="H223" i="1"/>
  <c r="G223" i="1"/>
  <c r="F223" i="1"/>
  <c r="H226" i="1"/>
  <c r="G226" i="1"/>
  <c r="F226" i="1"/>
  <c r="H203" i="1"/>
  <c r="G203" i="1"/>
  <c r="F203" i="1"/>
  <c r="H201" i="1"/>
  <c r="G201" i="1"/>
  <c r="F201" i="1"/>
  <c r="H198" i="1"/>
  <c r="G198" i="1"/>
  <c r="F198" i="1"/>
  <c r="J422" i="1" l="1"/>
  <c r="J469" i="1"/>
  <c r="K418" i="1"/>
  <c r="J542" i="1"/>
  <c r="K337" i="1"/>
  <c r="K498" i="1"/>
  <c r="J328" i="1"/>
  <c r="J519" i="1"/>
  <c r="J412" i="1"/>
  <c r="K339" i="1"/>
  <c r="J481" i="1"/>
  <c r="J468" i="1"/>
  <c r="J442" i="1"/>
  <c r="J543" i="1"/>
  <c r="K386" i="1"/>
  <c r="K331" i="1"/>
  <c r="J394" i="1"/>
  <c r="J323" i="1"/>
  <c r="K502" i="1"/>
  <c r="J524" i="1"/>
  <c r="J472" i="1"/>
  <c r="J419" i="1"/>
  <c r="J332" i="1"/>
  <c r="K471" i="1"/>
  <c r="J360" i="1"/>
  <c r="K478" i="1"/>
  <c r="J477" i="1"/>
  <c r="J485" i="1"/>
  <c r="J310" i="1"/>
  <c r="J467" i="1"/>
  <c r="J426" i="1"/>
  <c r="K338" i="1"/>
  <c r="J358" i="1"/>
  <c r="K512" i="1"/>
  <c r="J511" i="1"/>
  <c r="J482" i="1"/>
  <c r="J486" i="1"/>
  <c r="J479" i="1"/>
  <c r="K503" i="1"/>
  <c r="J425" i="1"/>
  <c r="J480" i="1"/>
  <c r="K334" i="1"/>
  <c r="K417" i="1"/>
  <c r="J333" i="1"/>
  <c r="K393" i="1"/>
  <c r="K379" i="1"/>
  <c r="K295" i="1"/>
  <c r="K483" i="1"/>
  <c r="K445" i="1"/>
  <c r="J505" i="1"/>
  <c r="K525" i="1"/>
  <c r="J420" i="1"/>
  <c r="K309" i="1"/>
  <c r="J297" i="1"/>
  <c r="K507" i="1"/>
  <c r="J504" i="1"/>
  <c r="K492" i="1"/>
  <c r="J327" i="1"/>
  <c r="J304" i="1"/>
  <c r="J562" i="1"/>
  <c r="J532" i="1"/>
  <c r="J508" i="1"/>
  <c r="K520" i="1"/>
  <c r="K359" i="1"/>
  <c r="J424" i="1"/>
  <c r="J499" i="1"/>
  <c r="K325" i="1"/>
  <c r="K497" i="1"/>
  <c r="J308" i="1"/>
  <c r="K484" i="1"/>
  <c r="J475" i="1"/>
  <c r="K537" i="1"/>
  <c r="K533" i="1"/>
  <c r="K464" i="1"/>
  <c r="J494" i="1"/>
  <c r="J462" i="1"/>
  <c r="K493" i="1"/>
  <c r="K311" i="1"/>
  <c r="J293" i="1"/>
  <c r="J514" i="1"/>
  <c r="K465" i="1"/>
  <c r="K513" i="1"/>
  <c r="J544" i="1"/>
  <c r="J487" i="1"/>
  <c r="K285" i="1"/>
  <c r="K429" i="1"/>
  <c r="K463" i="1"/>
  <c r="K407" i="1"/>
  <c r="K466" i="1"/>
  <c r="J561" i="1"/>
  <c r="J546" i="1"/>
  <c r="J384" i="1"/>
  <c r="J356" i="1"/>
  <c r="J335" i="1"/>
  <c r="K355" i="1"/>
  <c r="K314" i="1"/>
  <c r="K307" i="1"/>
  <c r="J470" i="1"/>
  <c r="J329" i="1"/>
  <c r="J416" i="1"/>
  <c r="K316" i="1"/>
  <c r="K315" i="1"/>
  <c r="J375" i="1"/>
  <c r="K324" i="1"/>
  <c r="K439" i="1"/>
  <c r="J376" i="1"/>
  <c r="K381" i="1"/>
  <c r="J305" i="1"/>
  <c r="J291" i="1"/>
  <c r="K430" i="1"/>
  <c r="K399" i="1"/>
  <c r="K400" i="1"/>
  <c r="K380" i="1"/>
  <c r="K361" i="1"/>
  <c r="J284" i="1"/>
  <c r="K283" i="1"/>
  <c r="I237" i="1"/>
  <c r="J237" i="1" s="1"/>
  <c r="I253" i="1"/>
  <c r="J253" i="1" s="1"/>
  <c r="I266" i="1"/>
  <c r="J266" i="1" s="1"/>
  <c r="I272" i="1"/>
  <c r="K272" i="1" s="1"/>
  <c r="I265" i="1"/>
  <c r="K265" i="1" s="1"/>
  <c r="I267" i="1"/>
  <c r="J267" i="1" s="1"/>
  <c r="I273" i="1"/>
  <c r="K273" i="1" s="1"/>
  <c r="I255" i="1"/>
  <c r="J255" i="1" s="1"/>
  <c r="J404" i="1"/>
  <c r="K326" i="1"/>
  <c r="K437" i="1"/>
  <c r="K444" i="1"/>
  <c r="J411" i="1"/>
  <c r="K410" i="1"/>
  <c r="J401" i="1"/>
  <c r="J446" i="1"/>
  <c r="J382" i="1"/>
  <c r="J286" i="1"/>
  <c r="K312" i="1"/>
  <c r="K402" i="1"/>
  <c r="J438" i="1"/>
  <c r="J443" i="1"/>
  <c r="J441" i="1"/>
  <c r="K423" i="1"/>
  <c r="K330" i="1"/>
  <c r="J428" i="1"/>
  <c r="K403" i="1"/>
  <c r="I236" i="1"/>
  <c r="J236" i="1" s="1"/>
  <c r="I252" i="1"/>
  <c r="J252" i="1" s="1"/>
  <c r="J378" i="1"/>
  <c r="I233" i="1"/>
  <c r="K233" i="1" s="1"/>
  <c r="I243" i="1"/>
  <c r="J243" i="1" s="1"/>
  <c r="I246" i="1"/>
  <c r="K246" i="1" s="1"/>
  <c r="I234" i="1"/>
  <c r="K234" i="1" s="1"/>
  <c r="I276" i="1"/>
  <c r="K276" i="1" s="1"/>
  <c r="J377" i="1"/>
  <c r="I247" i="1"/>
  <c r="K247" i="1" s="1"/>
  <c r="I264" i="1"/>
  <c r="J264" i="1" s="1"/>
  <c r="I256" i="1"/>
  <c r="J256" i="1" s="1"/>
  <c r="I244" i="1"/>
  <c r="K244" i="1" s="1"/>
  <c r="I250" i="1"/>
  <c r="J250" i="1" s="1"/>
  <c r="I262" i="1"/>
  <c r="J262" i="1" s="1"/>
  <c r="I270" i="1"/>
  <c r="K270" i="1" s="1"/>
  <c r="I261" i="1"/>
  <c r="K261" i="1" s="1"/>
  <c r="I263" i="1"/>
  <c r="K263" i="1" s="1"/>
  <c r="I269" i="1"/>
  <c r="J269" i="1" s="1"/>
  <c r="I271" i="1"/>
  <c r="K271" i="1" s="1"/>
  <c r="I275" i="1"/>
  <c r="K275" i="1" s="1"/>
  <c r="I278" i="1"/>
  <c r="J278" i="1" s="1"/>
  <c r="I259" i="1"/>
  <c r="J259" i="1" s="1"/>
  <c r="I279" i="1"/>
  <c r="K279" i="1" s="1"/>
  <c r="I229" i="1"/>
  <c r="K229" i="1" s="1"/>
  <c r="I257" i="1"/>
  <c r="J257" i="1" s="1"/>
  <c r="I201" i="1"/>
  <c r="K201" i="1" s="1"/>
  <c r="I249" i="1"/>
  <c r="J249" i="1" s="1"/>
  <c r="I268" i="1"/>
  <c r="K268" i="1" s="1"/>
  <c r="I274" i="1"/>
  <c r="K274" i="1" s="1"/>
  <c r="I277" i="1"/>
  <c r="K277" i="1" s="1"/>
  <c r="I258" i="1"/>
  <c r="J258" i="1" s="1"/>
  <c r="I280" i="1"/>
  <c r="K280" i="1" s="1"/>
  <c r="I254" i="1"/>
  <c r="J254" i="1" s="1"/>
  <c r="I260" i="1"/>
  <c r="K260" i="1" s="1"/>
  <c r="I228" i="1"/>
  <c r="J228" i="1" s="1"/>
  <c r="I281" i="1"/>
  <c r="J281" i="1" s="1"/>
  <c r="I209" i="1"/>
  <c r="K209" i="1" s="1"/>
  <c r="I207" i="1"/>
  <c r="K207" i="1" s="1"/>
  <c r="I225" i="1"/>
  <c r="J225" i="1" s="1"/>
  <c r="I198" i="1"/>
  <c r="J198" i="1" s="1"/>
  <c r="I223" i="1"/>
  <c r="K223" i="1" s="1"/>
  <c r="I221" i="1"/>
  <c r="K221" i="1" s="1"/>
  <c r="I205" i="1"/>
  <c r="J205" i="1" s="1"/>
  <c r="I206" i="1"/>
  <c r="K206" i="1" s="1"/>
  <c r="I210" i="1"/>
  <c r="K210" i="1" s="1"/>
  <c r="I208" i="1"/>
  <c r="J208" i="1" s="1"/>
  <c r="I211" i="1"/>
  <c r="K211" i="1" s="1"/>
  <c r="I219" i="1"/>
  <c r="J219" i="1" s="1"/>
  <c r="I224" i="1"/>
  <c r="J224" i="1" s="1"/>
  <c r="I220" i="1"/>
  <c r="J220" i="1" s="1"/>
  <c r="I222" i="1"/>
  <c r="J222" i="1" s="1"/>
  <c r="I226" i="1"/>
  <c r="K226" i="1" s="1"/>
  <c r="I203" i="1"/>
  <c r="J203" i="1" s="1"/>
  <c r="H170" i="1"/>
  <c r="G170" i="1"/>
  <c r="F170" i="1"/>
  <c r="H177" i="1"/>
  <c r="G177" i="1"/>
  <c r="F177" i="1"/>
  <c r="H158" i="1"/>
  <c r="G158" i="1"/>
  <c r="F158" i="1"/>
  <c r="H161" i="1"/>
  <c r="G161" i="1"/>
  <c r="F161" i="1"/>
  <c r="H165" i="1"/>
  <c r="G165" i="1"/>
  <c r="F165" i="1"/>
  <c r="H157" i="1"/>
  <c r="G157" i="1"/>
  <c r="F157" i="1"/>
  <c r="H160" i="1"/>
  <c r="G160" i="1"/>
  <c r="F160" i="1"/>
  <c r="H163" i="1"/>
  <c r="G163" i="1"/>
  <c r="F163" i="1"/>
  <c r="H162" i="1"/>
  <c r="G162" i="1"/>
  <c r="F162" i="1"/>
  <c r="J273" i="1" l="1"/>
  <c r="K257" i="1"/>
  <c r="K262" i="1"/>
  <c r="K253" i="1"/>
  <c r="K267" i="1"/>
  <c r="J201" i="1"/>
  <c r="J234" i="1"/>
  <c r="J233" i="1"/>
  <c r="J276" i="1"/>
  <c r="K264" i="1"/>
  <c r="K269" i="1"/>
  <c r="J277" i="1"/>
  <c r="K237" i="1"/>
  <c r="J246" i="1"/>
  <c r="J247" i="1"/>
  <c r="K252" i="1"/>
  <c r="K250" i="1"/>
  <c r="J265" i="1"/>
  <c r="J272" i="1"/>
  <c r="J274" i="1"/>
  <c r="J263" i="1"/>
  <c r="K249" i="1"/>
  <c r="K266" i="1"/>
  <c r="K256" i="1"/>
  <c r="K236" i="1"/>
  <c r="K278" i="1"/>
  <c r="J261" i="1"/>
  <c r="K243" i="1"/>
  <c r="K255" i="1"/>
  <c r="J221" i="1"/>
  <c r="J207" i="1"/>
  <c r="J271" i="1"/>
  <c r="K258" i="1"/>
  <c r="K198" i="1"/>
  <c r="J270" i="1"/>
  <c r="K259" i="1"/>
  <c r="J279" i="1"/>
  <c r="K225" i="1"/>
  <c r="J223" i="1"/>
  <c r="J209" i="1"/>
  <c r="J229" i="1"/>
  <c r="J244" i="1"/>
  <c r="J268" i="1"/>
  <c r="J275" i="1"/>
  <c r="J280" i="1"/>
  <c r="K254" i="1"/>
  <c r="J260" i="1"/>
  <c r="K228" i="1"/>
  <c r="K281" i="1"/>
  <c r="K203" i="1"/>
  <c r="K224" i="1"/>
  <c r="K205" i="1"/>
  <c r="K219" i="1"/>
  <c r="J206" i="1"/>
  <c r="J210" i="1"/>
  <c r="K208" i="1"/>
  <c r="J211" i="1"/>
  <c r="K220" i="1"/>
  <c r="K222" i="1"/>
  <c r="J226" i="1"/>
  <c r="I177" i="1"/>
  <c r="K177" i="1" s="1"/>
  <c r="I170" i="1"/>
  <c r="K170" i="1" s="1"/>
  <c r="I165" i="1"/>
  <c r="K165" i="1" s="1"/>
  <c r="I163" i="1"/>
  <c r="K163" i="1" s="1"/>
  <c r="I162" i="1"/>
  <c r="K162" i="1" s="1"/>
  <c r="I161" i="1"/>
  <c r="J161" i="1" s="1"/>
  <c r="I160" i="1"/>
  <c r="K160" i="1" s="1"/>
  <c r="I158" i="1"/>
  <c r="J158" i="1" s="1"/>
  <c r="I157" i="1"/>
  <c r="J157" i="1" s="1"/>
  <c r="F65" i="1"/>
  <c r="G65" i="1"/>
  <c r="H65" i="1"/>
  <c r="F64" i="1"/>
  <c r="G64" i="1"/>
  <c r="H64" i="1"/>
  <c r="H68" i="1"/>
  <c r="G68" i="1"/>
  <c r="F68" i="1"/>
  <c r="F63" i="1"/>
  <c r="G63" i="1"/>
  <c r="H63" i="1"/>
  <c r="H69" i="1"/>
  <c r="G69" i="1"/>
  <c r="F69" i="1"/>
  <c r="F19" i="1"/>
  <c r="G19" i="1"/>
  <c r="H19" i="1"/>
  <c r="F15" i="1"/>
  <c r="G15" i="1"/>
  <c r="H15" i="1"/>
  <c r="H18" i="1"/>
  <c r="G18" i="1"/>
  <c r="F18" i="1"/>
  <c r="F14" i="1"/>
  <c r="G14" i="1"/>
  <c r="H14" i="1"/>
  <c r="H12" i="1"/>
  <c r="G12" i="1"/>
  <c r="F12" i="1"/>
  <c r="H13" i="1"/>
  <c r="G13" i="1"/>
  <c r="F13" i="1"/>
  <c r="F24" i="1"/>
  <c r="G24" i="1"/>
  <c r="H24" i="1"/>
  <c r="H87" i="1"/>
  <c r="G87" i="1"/>
  <c r="F87" i="1"/>
  <c r="F36" i="1"/>
  <c r="G36" i="1"/>
  <c r="H36" i="1"/>
  <c r="H76" i="1"/>
  <c r="G76" i="1"/>
  <c r="F76" i="1"/>
  <c r="H84" i="1"/>
  <c r="G84" i="1"/>
  <c r="F84" i="1"/>
  <c r="H26" i="1"/>
  <c r="G26" i="1"/>
  <c r="F26" i="1"/>
  <c r="H72" i="1"/>
  <c r="G72" i="1"/>
  <c r="F72" i="1"/>
  <c r="H79" i="1"/>
  <c r="G79" i="1"/>
  <c r="F79" i="1"/>
  <c r="F74" i="1"/>
  <c r="G74" i="1"/>
  <c r="H74" i="1"/>
  <c r="H73" i="1"/>
  <c r="G73" i="1"/>
  <c r="F73" i="1"/>
  <c r="H60" i="1"/>
  <c r="G60" i="1"/>
  <c r="F60" i="1"/>
  <c r="F45" i="1"/>
  <c r="G45" i="1"/>
  <c r="H45" i="1"/>
  <c r="H41" i="1"/>
  <c r="G41" i="1"/>
  <c r="F41" i="1"/>
  <c r="F39" i="1"/>
  <c r="G39" i="1"/>
  <c r="H39" i="1"/>
  <c r="H34" i="1"/>
  <c r="G34" i="1"/>
  <c r="F34" i="1"/>
  <c r="F35" i="1"/>
  <c r="G35" i="1"/>
  <c r="H35" i="1"/>
  <c r="F42" i="1"/>
  <c r="G42" i="1"/>
  <c r="H42" i="1"/>
  <c r="F40" i="1"/>
  <c r="G40" i="1"/>
  <c r="H40" i="1"/>
  <c r="H59" i="1"/>
  <c r="G59" i="1"/>
  <c r="F59" i="1"/>
  <c r="H57" i="1"/>
  <c r="G57" i="1"/>
  <c r="F57" i="1"/>
  <c r="H54" i="1"/>
  <c r="G54" i="1"/>
  <c r="F54" i="1"/>
  <c r="H38" i="1"/>
  <c r="G38" i="1"/>
  <c r="F38" i="1"/>
  <c r="H27" i="1"/>
  <c r="G27" i="1"/>
  <c r="F27" i="1"/>
  <c r="H21" i="1"/>
  <c r="G21" i="1"/>
  <c r="F21" i="1"/>
  <c r="F10" i="1"/>
  <c r="G10" i="1"/>
  <c r="H10" i="1"/>
  <c r="F8" i="1"/>
  <c r="G8" i="1"/>
  <c r="H8" i="1"/>
  <c r="H9" i="1"/>
  <c r="G9" i="1"/>
  <c r="F9" i="1"/>
  <c r="H22" i="1"/>
  <c r="G22" i="1"/>
  <c r="F22" i="1"/>
  <c r="F23" i="1"/>
  <c r="G23" i="1"/>
  <c r="H23" i="1"/>
  <c r="F1344" i="1"/>
  <c r="G1344" i="1"/>
  <c r="H1344" i="1"/>
  <c r="F1345" i="1"/>
  <c r="G1345" i="1"/>
  <c r="H1345" i="1"/>
  <c r="F1346" i="1"/>
  <c r="G1346" i="1"/>
  <c r="H1346" i="1"/>
  <c r="F1347" i="1"/>
  <c r="G1347" i="1"/>
  <c r="H1347" i="1"/>
  <c r="F1343" i="1"/>
  <c r="G1343" i="1"/>
  <c r="H1343" i="1"/>
  <c r="F1341" i="1"/>
  <c r="G1341" i="1"/>
  <c r="H1341" i="1"/>
  <c r="F1340" i="1"/>
  <c r="G1340" i="1"/>
  <c r="H1340" i="1"/>
  <c r="F1307" i="1"/>
  <c r="G1307" i="1"/>
  <c r="H1307" i="1"/>
  <c r="F1308" i="1"/>
  <c r="G1308" i="1"/>
  <c r="H1308" i="1"/>
  <c r="F1309" i="1"/>
  <c r="G1309" i="1"/>
  <c r="H1309" i="1"/>
  <c r="F1314" i="1"/>
  <c r="G1314" i="1"/>
  <c r="H1314" i="1"/>
  <c r="F1311" i="1"/>
  <c r="G1311" i="1"/>
  <c r="H1311" i="1"/>
  <c r="F1312" i="1"/>
  <c r="G1312" i="1"/>
  <c r="H1312" i="1"/>
  <c r="F1369" i="1"/>
  <c r="G1369" i="1"/>
  <c r="H1369" i="1"/>
  <c r="F1361" i="1"/>
  <c r="G1361" i="1"/>
  <c r="H1361" i="1"/>
  <c r="F1362" i="1"/>
  <c r="G1362" i="1"/>
  <c r="H1362" i="1"/>
  <c r="F1363" i="1"/>
  <c r="G1363" i="1"/>
  <c r="H1363" i="1"/>
  <c r="F1364" i="1"/>
  <c r="G1364" i="1"/>
  <c r="H1364" i="1"/>
  <c r="F1365" i="1"/>
  <c r="G1365" i="1"/>
  <c r="H1365" i="1"/>
  <c r="F1367" i="1"/>
  <c r="G1367" i="1"/>
  <c r="H1367" i="1"/>
  <c r="F1368" i="1"/>
  <c r="G1368" i="1"/>
  <c r="H1368" i="1"/>
  <c r="F1359" i="1"/>
  <c r="G1359" i="1"/>
  <c r="H1359" i="1"/>
  <c r="F1360" i="1"/>
  <c r="G1360" i="1"/>
  <c r="H1360" i="1"/>
  <c r="H1333" i="1"/>
  <c r="G1333" i="1"/>
  <c r="F1333" i="1"/>
  <c r="H1334" i="1"/>
  <c r="G1334" i="1"/>
  <c r="F1334" i="1"/>
  <c r="F1331" i="1"/>
  <c r="G1331" i="1"/>
  <c r="H1331" i="1"/>
  <c r="F1324" i="1"/>
  <c r="G1324" i="1"/>
  <c r="H1324" i="1"/>
  <c r="F1325" i="1"/>
  <c r="G1325" i="1"/>
  <c r="H1325" i="1"/>
  <c r="F1326" i="1"/>
  <c r="G1326" i="1"/>
  <c r="H1326" i="1"/>
  <c r="F1317" i="1"/>
  <c r="G1317" i="1"/>
  <c r="H1317" i="1"/>
  <c r="F1318" i="1"/>
  <c r="G1318" i="1"/>
  <c r="H1318" i="1"/>
  <c r="F1319" i="1"/>
  <c r="G1319" i="1"/>
  <c r="H1319" i="1"/>
  <c r="F1320" i="1"/>
  <c r="G1320" i="1"/>
  <c r="H1320" i="1"/>
  <c r="F1321" i="1"/>
  <c r="G1321" i="1"/>
  <c r="H1321" i="1"/>
  <c r="F1322" i="1"/>
  <c r="G1322" i="1"/>
  <c r="H1322" i="1"/>
  <c r="J163" i="1" l="1"/>
  <c r="I45" i="1"/>
  <c r="J45" i="1" s="1"/>
  <c r="J177" i="1"/>
  <c r="J170" i="1"/>
  <c r="J165" i="1"/>
  <c r="J162" i="1"/>
  <c r="K161" i="1"/>
  <c r="J160" i="1"/>
  <c r="K158" i="1"/>
  <c r="K157" i="1"/>
  <c r="I8" i="1"/>
  <c r="J8" i="1" s="1"/>
  <c r="I21" i="1"/>
  <c r="J21" i="1" s="1"/>
  <c r="I24" i="1"/>
  <c r="K24" i="1" s="1"/>
  <c r="I19" i="1"/>
  <c r="K19" i="1" s="1"/>
  <c r="I87" i="1"/>
  <c r="K87" i="1" s="1"/>
  <c r="I79" i="1"/>
  <c r="K79" i="1" s="1"/>
  <c r="I69" i="1"/>
  <c r="K69" i="1" s="1"/>
  <c r="I68" i="1"/>
  <c r="K68" i="1" s="1"/>
  <c r="I65" i="1"/>
  <c r="K65" i="1" s="1"/>
  <c r="I64" i="1"/>
  <c r="K64" i="1" s="1"/>
  <c r="I63" i="1"/>
  <c r="K63" i="1" s="1"/>
  <c r="I59" i="1"/>
  <c r="J59" i="1" s="1"/>
  <c r="I41" i="1"/>
  <c r="J41" i="1" s="1"/>
  <c r="I36" i="1"/>
  <c r="K36" i="1" s="1"/>
  <c r="I27" i="1"/>
  <c r="K27" i="1" s="1"/>
  <c r="I18" i="1"/>
  <c r="K18" i="1" s="1"/>
  <c r="I15" i="1"/>
  <c r="K15" i="1" s="1"/>
  <c r="I14" i="1"/>
  <c r="J14" i="1" s="1"/>
  <c r="I13" i="1"/>
  <c r="J13" i="1" s="1"/>
  <c r="I12" i="1"/>
  <c r="J12" i="1" s="1"/>
  <c r="I76" i="1"/>
  <c r="K76" i="1" s="1"/>
  <c r="I26" i="1"/>
  <c r="K26" i="1" s="1"/>
  <c r="I38" i="1"/>
  <c r="J38" i="1" s="1"/>
  <c r="I42" i="1"/>
  <c r="J42" i="1" s="1"/>
  <c r="I34" i="1"/>
  <c r="K34" i="1" s="1"/>
  <c r="I39" i="1"/>
  <c r="K39" i="1" s="1"/>
  <c r="I72" i="1"/>
  <c r="K72" i="1" s="1"/>
  <c r="I10" i="1"/>
  <c r="J10" i="1" s="1"/>
  <c r="I57" i="1"/>
  <c r="J57" i="1" s="1"/>
  <c r="I40" i="1"/>
  <c r="J40" i="1" s="1"/>
  <c r="I54" i="1"/>
  <c r="K54" i="1" s="1"/>
  <c r="I35" i="1"/>
  <c r="K35" i="1" s="1"/>
  <c r="I60" i="1"/>
  <c r="K60" i="1" s="1"/>
  <c r="I73" i="1"/>
  <c r="J73" i="1" s="1"/>
  <c r="I74" i="1"/>
  <c r="J74" i="1" s="1"/>
  <c r="I84" i="1"/>
  <c r="J84" i="1" s="1"/>
  <c r="I9" i="1"/>
  <c r="J9" i="1" s="1"/>
  <c r="I1347" i="1"/>
  <c r="J1347" i="1" s="1"/>
  <c r="I22" i="1"/>
  <c r="J22" i="1" s="1"/>
  <c r="I23" i="1"/>
  <c r="J23" i="1" s="1"/>
  <c r="I1346" i="1"/>
  <c r="J1346" i="1" s="1"/>
  <c r="I1345" i="1"/>
  <c r="J1345" i="1" s="1"/>
  <c r="I1344" i="1"/>
  <c r="J1344" i="1" s="1"/>
  <c r="I1343" i="1"/>
  <c r="J1343" i="1" s="1"/>
  <c r="I1341" i="1"/>
  <c r="J1341" i="1" s="1"/>
  <c r="I1340" i="1"/>
  <c r="J1340" i="1" s="1"/>
  <c r="I1334" i="1"/>
  <c r="J1334" i="1" s="1"/>
  <c r="I1364" i="1"/>
  <c r="J1364" i="1" s="1"/>
  <c r="I1363" i="1"/>
  <c r="J1363" i="1" s="1"/>
  <c r="I1321" i="1"/>
  <c r="K1321" i="1" s="1"/>
  <c r="I1317" i="1"/>
  <c r="J1317" i="1" s="1"/>
  <c r="I1314" i="1"/>
  <c r="K1314" i="1" s="1"/>
  <c r="I1367" i="1"/>
  <c r="K1367" i="1" s="1"/>
  <c r="I1308" i="1"/>
  <c r="J1308" i="1" s="1"/>
  <c r="I1309" i="1"/>
  <c r="J1309" i="1" s="1"/>
  <c r="I1307" i="1"/>
  <c r="K1307" i="1" s="1"/>
  <c r="I1312" i="1"/>
  <c r="K1312" i="1" s="1"/>
  <c r="I1311" i="1"/>
  <c r="K1311" i="1" s="1"/>
  <c r="I1369" i="1"/>
  <c r="K1369" i="1" s="1"/>
  <c r="I1365" i="1"/>
  <c r="J1365" i="1" s="1"/>
  <c r="I1362" i="1"/>
  <c r="K1362" i="1" s="1"/>
  <c r="I1361" i="1"/>
  <c r="K1361" i="1" s="1"/>
  <c r="I1368" i="1"/>
  <c r="J1368" i="1" s="1"/>
  <c r="I1359" i="1"/>
  <c r="K1359" i="1" s="1"/>
  <c r="I1322" i="1"/>
  <c r="J1322" i="1" s="1"/>
  <c r="I1318" i="1"/>
  <c r="J1318" i="1" s="1"/>
  <c r="I1360" i="1"/>
  <c r="J1360" i="1" s="1"/>
  <c r="I1319" i="1"/>
  <c r="K1319" i="1" s="1"/>
  <c r="I1320" i="1"/>
  <c r="J1320" i="1" s="1"/>
  <c r="I1331" i="1"/>
  <c r="K1331" i="1" s="1"/>
  <c r="I1333" i="1"/>
  <c r="K1333" i="1" s="1"/>
  <c r="I1325" i="1"/>
  <c r="J1325" i="1" s="1"/>
  <c r="I1326" i="1"/>
  <c r="J1326" i="1" s="1"/>
  <c r="I1324" i="1"/>
  <c r="K1324" i="1" s="1"/>
  <c r="H282" i="1"/>
  <c r="G282" i="1"/>
  <c r="F282" i="1"/>
  <c r="K45" i="1" l="1"/>
  <c r="J24" i="1"/>
  <c r="K8" i="1"/>
  <c r="J36" i="1"/>
  <c r="J19" i="1"/>
  <c r="J18" i="1"/>
  <c r="J1314" i="1"/>
  <c r="J1319" i="1"/>
  <c r="J87" i="1"/>
  <c r="J79" i="1"/>
  <c r="J76" i="1"/>
  <c r="K73" i="1"/>
  <c r="J69" i="1"/>
  <c r="J68" i="1"/>
  <c r="J65" i="1"/>
  <c r="J64" i="1"/>
  <c r="J63" i="1"/>
  <c r="K59" i="1"/>
  <c r="K57" i="1"/>
  <c r="J54" i="1"/>
  <c r="K42" i="1"/>
  <c r="K41" i="1"/>
  <c r="K40" i="1"/>
  <c r="K38" i="1"/>
  <c r="J34" i="1"/>
  <c r="J27" i="1"/>
  <c r="J26" i="1"/>
  <c r="K22" i="1"/>
  <c r="K21" i="1"/>
  <c r="J15" i="1"/>
  <c r="K14" i="1"/>
  <c r="K13" i="1"/>
  <c r="K12" i="1"/>
  <c r="K10" i="1"/>
  <c r="J60" i="1"/>
  <c r="J72" i="1"/>
  <c r="K1318" i="1"/>
  <c r="J1331" i="1"/>
  <c r="K9" i="1"/>
  <c r="J35" i="1"/>
  <c r="J39" i="1"/>
  <c r="K84" i="1"/>
  <c r="J1321" i="1"/>
  <c r="K1347" i="1"/>
  <c r="K74" i="1"/>
  <c r="K1364" i="1"/>
  <c r="K23" i="1"/>
  <c r="K1326" i="1"/>
  <c r="K1317" i="1"/>
  <c r="K1334" i="1"/>
  <c r="K1308" i="1"/>
  <c r="K1320" i="1"/>
  <c r="K1346" i="1"/>
  <c r="K1345" i="1"/>
  <c r="K1344" i="1"/>
  <c r="K1343" i="1"/>
  <c r="K1341" i="1"/>
  <c r="K1340" i="1"/>
  <c r="J1367" i="1"/>
  <c r="K1363" i="1"/>
  <c r="K1309" i="1"/>
  <c r="K1365" i="1"/>
  <c r="K1322" i="1"/>
  <c r="K1325" i="1"/>
  <c r="J1307" i="1"/>
  <c r="J1312" i="1"/>
  <c r="J1311" i="1"/>
  <c r="J1369" i="1"/>
  <c r="J1362" i="1"/>
  <c r="J1361" i="1"/>
  <c r="K1368" i="1"/>
  <c r="J1359" i="1"/>
  <c r="K1360" i="1"/>
  <c r="J1333" i="1"/>
  <c r="J1324" i="1"/>
  <c r="I282" i="1"/>
  <c r="K282" i="1" s="1"/>
  <c r="H409" i="1"/>
  <c r="G409" i="1"/>
  <c r="F409" i="1"/>
  <c r="J282" i="1" l="1"/>
  <c r="I409" i="1"/>
  <c r="K409" i="1" s="1"/>
  <c r="H594" i="1"/>
  <c r="G594" i="1"/>
  <c r="F594" i="1"/>
  <c r="J409" i="1" l="1"/>
  <c r="I594" i="1"/>
  <c r="K594" i="1" s="1"/>
  <c r="H571" i="1"/>
  <c r="G571" i="1"/>
  <c r="F571" i="1"/>
  <c r="I571" i="1" l="1"/>
  <c r="K571" i="1" s="1"/>
  <c r="J594" i="1"/>
  <c r="H352" i="1"/>
  <c r="G352" i="1"/>
  <c r="F352" i="1"/>
  <c r="J571" i="1" l="1"/>
  <c r="I352" i="1"/>
  <c r="K352" i="1" s="1"/>
  <c r="H385" i="1"/>
  <c r="G385" i="1"/>
  <c r="F385" i="1"/>
  <c r="J352" i="1" l="1"/>
  <c r="I385" i="1"/>
  <c r="K385" i="1" s="1"/>
  <c r="H1313" i="1"/>
  <c r="G1313" i="1"/>
  <c r="F1313" i="1"/>
  <c r="J385" i="1" l="1"/>
  <c r="I1313" i="1"/>
  <c r="K1313" i="1" s="1"/>
  <c r="H62" i="1"/>
  <c r="G62" i="1"/>
  <c r="F62" i="1"/>
  <c r="J1313" i="1" l="1"/>
  <c r="I62" i="1"/>
  <c r="J62" i="1" s="1"/>
  <c r="H1332" i="1"/>
  <c r="G1332" i="1"/>
  <c r="F1332" i="1"/>
  <c r="K62" i="1" l="1"/>
  <c r="I1332" i="1"/>
  <c r="J1332" i="1" s="1"/>
  <c r="H351" i="1"/>
  <c r="G351" i="1"/>
  <c r="F351" i="1"/>
  <c r="H408" i="1"/>
  <c r="G408" i="1"/>
  <c r="F408" i="1"/>
  <c r="I351" i="1" l="1"/>
  <c r="J351" i="1" s="1"/>
  <c r="I408" i="1"/>
  <c r="K408" i="1" s="1"/>
  <c r="K1332" i="1"/>
  <c r="H1336" i="1"/>
  <c r="G1336" i="1"/>
  <c r="F1336" i="1"/>
  <c r="J408" i="1" l="1"/>
  <c r="K351" i="1"/>
  <c r="I1336" i="1"/>
  <c r="K1336" i="1" s="1"/>
  <c r="H815" i="1"/>
  <c r="G815" i="1"/>
  <c r="F815" i="1"/>
  <c r="J1336" i="1" l="1"/>
  <c r="I815" i="1"/>
  <c r="J815" i="1" s="1"/>
  <c r="H927" i="1"/>
  <c r="G927" i="1"/>
  <c r="F927" i="1"/>
  <c r="K815" i="1" l="1"/>
  <c r="I927" i="1"/>
  <c r="K927" i="1" s="1"/>
  <c r="H934" i="1"/>
  <c r="G934" i="1"/>
  <c r="F934" i="1"/>
  <c r="H943" i="1"/>
  <c r="G943" i="1"/>
  <c r="F943" i="1"/>
  <c r="I934" i="1" l="1"/>
  <c r="K934" i="1" s="1"/>
  <c r="I943" i="1"/>
  <c r="J927" i="1"/>
  <c r="H980" i="1"/>
  <c r="G980" i="1"/>
  <c r="F980" i="1"/>
  <c r="J934" i="1" l="1"/>
  <c r="I980" i="1"/>
  <c r="K980" i="1" s="1"/>
  <c r="K943" i="1"/>
  <c r="J943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113" i="1"/>
  <c r="G113" i="1"/>
  <c r="H113" i="1"/>
  <c r="F115" i="1"/>
  <c r="G115" i="1"/>
  <c r="H115" i="1"/>
  <c r="F116" i="1"/>
  <c r="G116" i="1"/>
  <c r="H116" i="1"/>
  <c r="F118" i="1"/>
  <c r="G118" i="1"/>
  <c r="H118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3" i="1"/>
  <c r="G133" i="1"/>
  <c r="H133" i="1"/>
  <c r="F134" i="1"/>
  <c r="G134" i="1"/>
  <c r="H134" i="1"/>
  <c r="F138" i="1"/>
  <c r="G138" i="1"/>
  <c r="H138" i="1"/>
  <c r="F140" i="1"/>
  <c r="G140" i="1"/>
  <c r="H140" i="1"/>
  <c r="F141" i="1"/>
  <c r="G141" i="1"/>
  <c r="H141" i="1"/>
  <c r="F144" i="1"/>
  <c r="G144" i="1"/>
  <c r="H144" i="1"/>
  <c r="F145" i="1"/>
  <c r="G145" i="1"/>
  <c r="H145" i="1"/>
  <c r="F149" i="1"/>
  <c r="G149" i="1"/>
  <c r="H149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9" i="1"/>
  <c r="G159" i="1"/>
  <c r="H159" i="1"/>
  <c r="F164" i="1"/>
  <c r="G164" i="1"/>
  <c r="H164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6" i="1"/>
  <c r="G176" i="1"/>
  <c r="H176" i="1"/>
  <c r="F178" i="1"/>
  <c r="G178" i="1"/>
  <c r="H178" i="1"/>
  <c r="F181" i="1"/>
  <c r="G181" i="1"/>
  <c r="H181" i="1"/>
  <c r="F182" i="1"/>
  <c r="G182" i="1"/>
  <c r="H182" i="1"/>
  <c r="F184" i="1"/>
  <c r="G184" i="1"/>
  <c r="H184" i="1"/>
  <c r="F185" i="1"/>
  <c r="G185" i="1"/>
  <c r="H185" i="1"/>
  <c r="F186" i="1"/>
  <c r="G186" i="1"/>
  <c r="H186" i="1"/>
  <c r="F191" i="1"/>
  <c r="G191" i="1"/>
  <c r="H191" i="1"/>
  <c r="F192" i="1"/>
  <c r="G192" i="1"/>
  <c r="H192" i="1"/>
  <c r="F193" i="1"/>
  <c r="G193" i="1"/>
  <c r="H193" i="1"/>
  <c r="I115" i="1" l="1"/>
  <c r="J115" i="1" s="1"/>
  <c r="I134" i="1"/>
  <c r="J134" i="1" s="1"/>
  <c r="I123" i="1"/>
  <c r="J123" i="1" s="1"/>
  <c r="I118" i="1"/>
  <c r="J118" i="1" s="1"/>
  <c r="I95" i="1"/>
  <c r="J95" i="1" s="1"/>
  <c r="I140" i="1"/>
  <c r="J140" i="1" s="1"/>
  <c r="I159" i="1"/>
  <c r="J159" i="1" s="1"/>
  <c r="I153" i="1"/>
  <c r="J153" i="1" s="1"/>
  <c r="J980" i="1"/>
  <c r="I149" i="1"/>
  <c r="J149" i="1" s="1"/>
  <c r="I191" i="1"/>
  <c r="J191" i="1" s="1"/>
  <c r="I182" i="1"/>
  <c r="J182" i="1" s="1"/>
  <c r="I169" i="1"/>
  <c r="J169" i="1" s="1"/>
  <c r="I89" i="1"/>
  <c r="J89" i="1" s="1"/>
  <c r="I193" i="1"/>
  <c r="J193" i="1" s="1"/>
  <c r="I131" i="1"/>
  <c r="J131" i="1" s="1"/>
  <c r="I91" i="1"/>
  <c r="J91" i="1" s="1"/>
  <c r="I185" i="1"/>
  <c r="J185" i="1" s="1"/>
  <c r="I178" i="1"/>
  <c r="J178" i="1" s="1"/>
  <c r="I144" i="1"/>
  <c r="J144" i="1" s="1"/>
  <c r="I128" i="1"/>
  <c r="J128" i="1" s="1"/>
  <c r="I121" i="1"/>
  <c r="J121" i="1" s="1"/>
  <c r="I92" i="1"/>
  <c r="J92" i="1" s="1"/>
  <c r="I164" i="1"/>
  <c r="J164" i="1" s="1"/>
  <c r="I141" i="1"/>
  <c r="J141" i="1" s="1"/>
  <c r="I127" i="1"/>
  <c r="J127" i="1" s="1"/>
  <c r="I181" i="1"/>
  <c r="K181" i="1" s="1"/>
  <c r="I167" i="1"/>
  <c r="J167" i="1" s="1"/>
  <c r="I155" i="1"/>
  <c r="J155" i="1" s="1"/>
  <c r="I129" i="1"/>
  <c r="J129" i="1" s="1"/>
  <c r="I93" i="1"/>
  <c r="J93" i="1" s="1"/>
  <c r="I184" i="1"/>
  <c r="K184" i="1" s="1"/>
  <c r="I166" i="1"/>
  <c r="J166" i="1" s="1"/>
  <c r="I145" i="1"/>
  <c r="J145" i="1" s="1"/>
  <c r="I130" i="1"/>
  <c r="K130" i="1" s="1"/>
  <c r="I120" i="1"/>
  <c r="J120" i="1" s="1"/>
  <c r="I186" i="1"/>
  <c r="K186" i="1" s="1"/>
  <c r="I168" i="1"/>
  <c r="J168" i="1" s="1"/>
  <c r="I152" i="1"/>
  <c r="J152" i="1" s="1"/>
  <c r="I133" i="1"/>
  <c r="J133" i="1" s="1"/>
  <c r="I122" i="1"/>
  <c r="J122" i="1" s="1"/>
  <c r="I94" i="1"/>
  <c r="K94" i="1" s="1"/>
  <c r="I192" i="1"/>
  <c r="J192" i="1" s="1"/>
  <c r="I176" i="1"/>
  <c r="K176" i="1" s="1"/>
  <c r="I154" i="1"/>
  <c r="J154" i="1" s="1"/>
  <c r="I138" i="1"/>
  <c r="K138" i="1" s="1"/>
  <c r="I124" i="1"/>
  <c r="J124" i="1" s="1"/>
  <c r="I113" i="1"/>
  <c r="J113" i="1" s="1"/>
  <c r="I116" i="1"/>
  <c r="K116" i="1" s="1"/>
  <c r="I90" i="1"/>
  <c r="K90" i="1" s="1"/>
  <c r="K92" i="1"/>
  <c r="K133" i="1"/>
  <c r="K149" i="1"/>
  <c r="K140" i="1"/>
  <c r="K134" i="1"/>
  <c r="K127" i="1"/>
  <c r="K115" i="1"/>
  <c r="K89" i="1"/>
  <c r="H812" i="1"/>
  <c r="G812" i="1"/>
  <c r="F812" i="1"/>
  <c r="K93" i="1" l="1"/>
  <c r="K129" i="1"/>
  <c r="K153" i="1"/>
  <c r="K178" i="1"/>
  <c r="K159" i="1"/>
  <c r="K123" i="1"/>
  <c r="K191" i="1"/>
  <c r="J181" i="1"/>
  <c r="J176" i="1"/>
  <c r="J130" i="1"/>
  <c r="K120" i="1"/>
  <c r="K193" i="1"/>
  <c r="K145" i="1"/>
  <c r="J90" i="1"/>
  <c r="K118" i="1"/>
  <c r="K128" i="1"/>
  <c r="J94" i="1"/>
  <c r="J184" i="1"/>
  <c r="K113" i="1"/>
  <c r="K166" i="1"/>
  <c r="K95" i="1"/>
  <c r="K169" i="1"/>
  <c r="K141" i="1"/>
  <c r="K144" i="1"/>
  <c r="K164" i="1"/>
  <c r="K182" i="1"/>
  <c r="J116" i="1"/>
  <c r="K122" i="1"/>
  <c r="K154" i="1"/>
  <c r="K155" i="1"/>
  <c r="K91" i="1"/>
  <c r="K131" i="1"/>
  <c r="K167" i="1"/>
  <c r="K121" i="1"/>
  <c r="K185" i="1"/>
  <c r="K168" i="1"/>
  <c r="J186" i="1"/>
  <c r="J138" i="1"/>
  <c r="K124" i="1"/>
  <c r="K192" i="1"/>
  <c r="K152" i="1"/>
  <c r="I812" i="1"/>
  <c r="J812" i="1" s="1"/>
  <c r="H809" i="1"/>
  <c r="H805" i="1"/>
  <c r="F809" i="1"/>
  <c r="G809" i="1"/>
  <c r="G805" i="1"/>
  <c r="F805" i="1"/>
  <c r="I805" i="1" l="1"/>
  <c r="J805" i="1" s="1"/>
  <c r="I809" i="1"/>
  <c r="K809" i="1" s="1"/>
  <c r="K812" i="1"/>
  <c r="H763" i="1"/>
  <c r="G763" i="1"/>
  <c r="F763" i="1"/>
  <c r="J809" i="1" l="1"/>
  <c r="I763" i="1"/>
  <c r="K763" i="1" s="1"/>
  <c r="K805" i="1"/>
  <c r="F816" i="1"/>
  <c r="H816" i="1"/>
  <c r="G816" i="1"/>
  <c r="J763" i="1" l="1"/>
  <c r="I816" i="1"/>
  <c r="J816" i="1" s="1"/>
  <c r="K816" i="1" l="1"/>
  <c r="H1235" i="1"/>
  <c r="G1235" i="1"/>
  <c r="F1235" i="1"/>
  <c r="H1205" i="1"/>
  <c r="G1205" i="1"/>
  <c r="F1205" i="1"/>
  <c r="I1235" i="1" l="1"/>
  <c r="K1235" i="1" s="1"/>
  <c r="I1205" i="1"/>
  <c r="J1205" i="1" s="1"/>
  <c r="H813" i="1"/>
  <c r="G813" i="1"/>
  <c r="F813" i="1"/>
  <c r="J1235" i="1" l="1"/>
  <c r="K1205" i="1"/>
  <c r="I813" i="1"/>
  <c r="K813" i="1" s="1"/>
  <c r="H405" i="1"/>
  <c r="G405" i="1"/>
  <c r="F405" i="1"/>
  <c r="H313" i="1"/>
  <c r="G313" i="1"/>
  <c r="F313" i="1"/>
  <c r="J813" i="1" l="1"/>
  <c r="I405" i="1"/>
  <c r="K405" i="1" s="1"/>
  <c r="I313" i="1"/>
  <c r="K313" i="1" s="1"/>
  <c r="H769" i="1"/>
  <c r="G769" i="1"/>
  <c r="F769" i="1"/>
  <c r="J405" i="1" l="1"/>
  <c r="J313" i="1"/>
  <c r="I769" i="1"/>
  <c r="J769" i="1" s="1"/>
  <c r="H232" i="1"/>
  <c r="G232" i="1"/>
  <c r="F232" i="1"/>
  <c r="K769" i="1" l="1"/>
  <c r="I232" i="1"/>
  <c r="K232" i="1" s="1"/>
  <c r="H698" i="1"/>
  <c r="G698" i="1"/>
  <c r="F698" i="1"/>
  <c r="J232" i="1" l="1"/>
  <c r="I698" i="1"/>
  <c r="H61" i="1"/>
  <c r="G61" i="1"/>
  <c r="F61" i="1"/>
  <c r="K698" i="1" l="1"/>
  <c r="J698" i="1"/>
  <c r="I61" i="1"/>
  <c r="H306" i="1"/>
  <c r="G306" i="1"/>
  <c r="F306" i="1"/>
  <c r="K61" i="1" l="1"/>
  <c r="J61" i="1"/>
  <c r="I306" i="1"/>
  <c r="H509" i="1"/>
  <c r="G509" i="1"/>
  <c r="F509" i="1"/>
  <c r="J306" i="1" l="1"/>
  <c r="K306" i="1"/>
  <c r="I509" i="1"/>
  <c r="J509" i="1" s="1"/>
  <c r="H714" i="1"/>
  <c r="F714" i="1"/>
  <c r="G714" i="1"/>
  <c r="K509" i="1" l="1"/>
  <c r="I714" i="1"/>
  <c r="J714" i="1" s="1"/>
  <c r="H67" i="1"/>
  <c r="H66" i="1"/>
  <c r="K714" i="1" l="1"/>
  <c r="H450" i="1"/>
  <c r="G450" i="1"/>
  <c r="F450" i="1"/>
  <c r="I450" i="1" l="1"/>
  <c r="H696" i="1"/>
  <c r="G696" i="1"/>
  <c r="F696" i="1"/>
  <c r="J450" i="1" l="1"/>
  <c r="K450" i="1"/>
  <c r="I696" i="1"/>
  <c r="K696" i="1" s="1"/>
  <c r="H1366" i="1"/>
  <c r="G1366" i="1"/>
  <c r="F1366" i="1"/>
  <c r="H1358" i="1"/>
  <c r="G1358" i="1"/>
  <c r="F1358" i="1"/>
  <c r="H1335" i="1"/>
  <c r="G1335" i="1"/>
  <c r="F1335" i="1"/>
  <c r="J696" i="1" l="1"/>
  <c r="I1366" i="1"/>
  <c r="K1366" i="1" s="1"/>
  <c r="I1358" i="1"/>
  <c r="J1358" i="1" s="1"/>
  <c r="I1335" i="1"/>
  <c r="J1335" i="1" s="1"/>
  <c r="F78" i="1"/>
  <c r="G78" i="1"/>
  <c r="H78" i="1"/>
  <c r="F80" i="1"/>
  <c r="G80" i="1"/>
  <c r="H80" i="1"/>
  <c r="F81" i="1"/>
  <c r="G81" i="1"/>
  <c r="H81" i="1"/>
  <c r="F82" i="1"/>
  <c r="G82" i="1"/>
  <c r="H82" i="1"/>
  <c r="F83" i="1"/>
  <c r="G83" i="1"/>
  <c r="H83" i="1"/>
  <c r="F85" i="1"/>
  <c r="G85" i="1"/>
  <c r="H85" i="1"/>
  <c r="H171" i="1"/>
  <c r="G171" i="1"/>
  <c r="F171" i="1"/>
  <c r="H179" i="1"/>
  <c r="G179" i="1"/>
  <c r="F179" i="1"/>
  <c r="H183" i="1"/>
  <c r="G183" i="1"/>
  <c r="F183" i="1"/>
  <c r="H108" i="1"/>
  <c r="G108" i="1"/>
  <c r="F108" i="1"/>
  <c r="H104" i="1"/>
  <c r="G104" i="1"/>
  <c r="F104" i="1"/>
  <c r="H103" i="1"/>
  <c r="G103" i="1"/>
  <c r="F103" i="1"/>
  <c r="H102" i="1"/>
  <c r="G102" i="1"/>
  <c r="F102" i="1"/>
  <c r="F101" i="1"/>
  <c r="G101" i="1"/>
  <c r="H101" i="1"/>
  <c r="F100" i="1"/>
  <c r="G100" i="1"/>
  <c r="H100" i="1"/>
  <c r="F31" i="1"/>
  <c r="G31" i="1"/>
  <c r="H31" i="1"/>
  <c r="H457" i="1"/>
  <c r="G457" i="1"/>
  <c r="F457" i="1"/>
  <c r="H531" i="1"/>
  <c r="G531" i="1"/>
  <c r="F531" i="1"/>
  <c r="J1366" i="1" l="1"/>
  <c r="K1358" i="1"/>
  <c r="K1335" i="1"/>
  <c r="I81" i="1"/>
  <c r="J81" i="1" s="1"/>
  <c r="I101" i="1"/>
  <c r="J101" i="1" s="1"/>
  <c r="I85" i="1"/>
  <c r="J85" i="1" s="1"/>
  <c r="I80" i="1"/>
  <c r="J80" i="1" s="1"/>
  <c r="I82" i="1"/>
  <c r="J82" i="1" s="1"/>
  <c r="I83" i="1"/>
  <c r="K83" i="1" s="1"/>
  <c r="I78" i="1"/>
  <c r="J78" i="1" s="1"/>
  <c r="I100" i="1"/>
  <c r="J100" i="1" s="1"/>
  <c r="I102" i="1"/>
  <c r="J102" i="1" s="1"/>
  <c r="I108" i="1"/>
  <c r="K108" i="1" s="1"/>
  <c r="I179" i="1"/>
  <c r="K179" i="1" s="1"/>
  <c r="I171" i="1"/>
  <c r="K171" i="1" s="1"/>
  <c r="I183" i="1"/>
  <c r="K183" i="1" s="1"/>
  <c r="I104" i="1"/>
  <c r="K104" i="1" s="1"/>
  <c r="I103" i="1"/>
  <c r="K103" i="1" s="1"/>
  <c r="I31" i="1"/>
  <c r="J31" i="1" s="1"/>
  <c r="I457" i="1"/>
  <c r="K457" i="1" s="1"/>
  <c r="I531" i="1"/>
  <c r="K531" i="1" s="1"/>
  <c r="H1371" i="1"/>
  <c r="H1370" i="1"/>
  <c r="H1357" i="1"/>
  <c r="H1356" i="1"/>
  <c r="H1355" i="1"/>
  <c r="H1354" i="1"/>
  <c r="H1353" i="1"/>
  <c r="H1352" i="1"/>
  <c r="H1351" i="1"/>
  <c r="H1350" i="1"/>
  <c r="H1349" i="1"/>
  <c r="H1348" i="1"/>
  <c r="H1342" i="1"/>
  <c r="H1339" i="1"/>
  <c r="H1338" i="1"/>
  <c r="H1337" i="1"/>
  <c r="H1330" i="1"/>
  <c r="H1329" i="1"/>
  <c r="H1328" i="1"/>
  <c r="H1327" i="1"/>
  <c r="H1323" i="1"/>
  <c r="H1316" i="1"/>
  <c r="H1315" i="1"/>
  <c r="H1310" i="1"/>
  <c r="H1306" i="1"/>
  <c r="H1304" i="1"/>
  <c r="H1302" i="1"/>
  <c r="H1301" i="1"/>
  <c r="H1300" i="1"/>
  <c r="H1299" i="1"/>
  <c r="H1298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69" i="1"/>
  <c r="H1268" i="1"/>
  <c r="H1267" i="1"/>
  <c r="H1266" i="1"/>
  <c r="H1265" i="1"/>
  <c r="H1264" i="1"/>
  <c r="H1263" i="1"/>
  <c r="H1262" i="1"/>
  <c r="H1261" i="1"/>
  <c r="H1258" i="1"/>
  <c r="H1256" i="1"/>
  <c r="H1249" i="1"/>
  <c r="H1243" i="1"/>
  <c r="H1234" i="1"/>
  <c r="H1232" i="1"/>
  <c r="H1225" i="1"/>
  <c r="H1223" i="1"/>
  <c r="H1222" i="1"/>
  <c r="H1221" i="1"/>
  <c r="H1219" i="1"/>
  <c r="H1218" i="1"/>
  <c r="H1215" i="1"/>
  <c r="H1183" i="1"/>
  <c r="H1170" i="1"/>
  <c r="H1169" i="1"/>
  <c r="H1150" i="1"/>
  <c r="H1149" i="1"/>
  <c r="H1145" i="1"/>
  <c r="H1144" i="1"/>
  <c r="H1143" i="1"/>
  <c r="H1139" i="1"/>
  <c r="H1125" i="1"/>
  <c r="H1119" i="1"/>
  <c r="H1118" i="1"/>
  <c r="H1117" i="1"/>
  <c r="H1113" i="1"/>
  <c r="H1112" i="1"/>
  <c r="H1107" i="1"/>
  <c r="H1106" i="1"/>
  <c r="H1105" i="1"/>
  <c r="H1104" i="1"/>
  <c r="H1103" i="1"/>
  <c r="H1102" i="1"/>
  <c r="H1074" i="1"/>
  <c r="H1073" i="1"/>
  <c r="H1068" i="1"/>
  <c r="H1067" i="1"/>
  <c r="H1066" i="1"/>
  <c r="H1064" i="1"/>
  <c r="H1063" i="1"/>
  <c r="H1062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905" i="1"/>
  <c r="H904" i="1"/>
  <c r="H903" i="1"/>
  <c r="H900" i="1"/>
  <c r="H899" i="1"/>
  <c r="H898" i="1"/>
  <c r="H897" i="1"/>
  <c r="H896" i="1"/>
  <c r="H888" i="1"/>
  <c r="H887" i="1"/>
  <c r="H886" i="1"/>
  <c r="H877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27" i="1"/>
  <c r="H826" i="1"/>
  <c r="H825" i="1"/>
  <c r="H821" i="1"/>
  <c r="H817" i="1"/>
  <c r="H814" i="1"/>
  <c r="H789" i="1"/>
  <c r="H788" i="1"/>
  <c r="H787" i="1"/>
  <c r="H786" i="1"/>
  <c r="H767" i="1"/>
  <c r="H765" i="1"/>
  <c r="H764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2" i="1"/>
  <c r="H734" i="1"/>
  <c r="H733" i="1"/>
  <c r="H726" i="1"/>
  <c r="H725" i="1"/>
  <c r="H723" i="1"/>
  <c r="H722" i="1"/>
  <c r="H720" i="1"/>
  <c r="H719" i="1"/>
  <c r="H718" i="1"/>
  <c r="H717" i="1"/>
  <c r="H716" i="1"/>
  <c r="H681" i="1"/>
  <c r="H680" i="1"/>
  <c r="H679" i="1"/>
  <c r="H677" i="1"/>
  <c r="H674" i="1"/>
  <c r="H669" i="1"/>
  <c r="H668" i="1"/>
  <c r="H667" i="1"/>
  <c r="H666" i="1"/>
  <c r="H665" i="1"/>
  <c r="H664" i="1"/>
  <c r="H663" i="1"/>
  <c r="H662" i="1"/>
  <c r="H660" i="1"/>
  <c r="H656" i="1"/>
  <c r="H655" i="1"/>
  <c r="H654" i="1"/>
  <c r="H652" i="1"/>
  <c r="H650" i="1"/>
  <c r="H649" i="1"/>
  <c r="H648" i="1"/>
  <c r="H643" i="1"/>
  <c r="H642" i="1"/>
  <c r="H641" i="1"/>
  <c r="H637" i="1"/>
  <c r="H636" i="1"/>
  <c r="H632" i="1"/>
  <c r="H631" i="1"/>
  <c r="H630" i="1"/>
  <c r="H629" i="1"/>
  <c r="H628" i="1"/>
  <c r="H627" i="1"/>
  <c r="H624" i="1"/>
  <c r="H623" i="1"/>
  <c r="H615" i="1"/>
  <c r="H614" i="1"/>
  <c r="H602" i="1"/>
  <c r="H601" i="1"/>
  <c r="H600" i="1"/>
  <c r="H599" i="1"/>
  <c r="H598" i="1"/>
  <c r="H597" i="1"/>
  <c r="H596" i="1"/>
  <c r="H575" i="1"/>
  <c r="H574" i="1"/>
  <c r="H573" i="1"/>
  <c r="H572" i="1"/>
  <c r="H564" i="1"/>
  <c r="H563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1" i="1"/>
  <c r="H540" i="1"/>
  <c r="H539" i="1"/>
  <c r="H538" i="1"/>
  <c r="H536" i="1"/>
  <c r="H535" i="1"/>
  <c r="H530" i="1"/>
  <c r="H529" i="1"/>
  <c r="H528" i="1"/>
  <c r="H527" i="1"/>
  <c r="H526" i="1"/>
  <c r="H523" i="1"/>
  <c r="H522" i="1"/>
  <c r="H521" i="1"/>
  <c r="H518" i="1"/>
  <c r="H517" i="1"/>
  <c r="H516" i="1"/>
  <c r="H515" i="1"/>
  <c r="H510" i="1"/>
  <c r="H506" i="1"/>
  <c r="H501" i="1"/>
  <c r="H500" i="1"/>
  <c r="H495" i="1"/>
  <c r="H491" i="1"/>
  <c r="H490" i="1"/>
  <c r="H489" i="1"/>
  <c r="H488" i="1"/>
  <c r="H476" i="1"/>
  <c r="H474" i="1"/>
  <c r="H473" i="1"/>
  <c r="H461" i="1"/>
  <c r="H460" i="1"/>
  <c r="H459" i="1"/>
  <c r="H458" i="1"/>
  <c r="H456" i="1"/>
  <c r="H455" i="1"/>
  <c r="H454" i="1"/>
  <c r="H453" i="1"/>
  <c r="H452" i="1"/>
  <c r="H451" i="1"/>
  <c r="H449" i="1"/>
  <c r="H448" i="1"/>
  <c r="H447" i="1"/>
  <c r="H440" i="1"/>
  <c r="H436" i="1"/>
  <c r="H435" i="1"/>
  <c r="H434" i="1"/>
  <c r="H433" i="1"/>
  <c r="H432" i="1"/>
  <c r="H431" i="1"/>
  <c r="H427" i="1"/>
  <c r="H421" i="1"/>
  <c r="H415" i="1"/>
  <c r="H414" i="1"/>
  <c r="H413" i="1"/>
  <c r="H406" i="1"/>
  <c r="H398" i="1"/>
  <c r="H397" i="1"/>
  <c r="H396" i="1"/>
  <c r="H395" i="1"/>
  <c r="H392" i="1"/>
  <c r="H391" i="1"/>
  <c r="H390" i="1"/>
  <c r="H389" i="1"/>
  <c r="H388" i="1"/>
  <c r="H387" i="1"/>
  <c r="H383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57" i="1"/>
  <c r="H354" i="1"/>
  <c r="H353" i="1"/>
  <c r="H350" i="1"/>
  <c r="H349" i="1"/>
  <c r="H348" i="1"/>
  <c r="H347" i="1"/>
  <c r="H346" i="1"/>
  <c r="H345" i="1"/>
  <c r="H344" i="1"/>
  <c r="H343" i="1"/>
  <c r="H342" i="1"/>
  <c r="H341" i="1"/>
  <c r="H340" i="1"/>
  <c r="H322" i="1"/>
  <c r="H321" i="1"/>
  <c r="H320" i="1"/>
  <c r="H319" i="1"/>
  <c r="H318" i="1"/>
  <c r="H317" i="1"/>
  <c r="H303" i="1"/>
  <c r="H302" i="1"/>
  <c r="H301" i="1"/>
  <c r="H300" i="1"/>
  <c r="H299" i="1"/>
  <c r="H298" i="1"/>
  <c r="H296" i="1"/>
  <c r="H294" i="1"/>
  <c r="H292" i="1"/>
  <c r="H290" i="1"/>
  <c r="H289" i="1"/>
  <c r="H288" i="1"/>
  <c r="H287" i="1"/>
  <c r="H251" i="1"/>
  <c r="H248" i="1"/>
  <c r="H245" i="1"/>
  <c r="H242" i="1"/>
  <c r="H241" i="1"/>
  <c r="H240" i="1"/>
  <c r="H239" i="1"/>
  <c r="H238" i="1"/>
  <c r="H235" i="1"/>
  <c r="H231" i="1"/>
  <c r="H230" i="1"/>
  <c r="H227" i="1"/>
  <c r="H218" i="1"/>
  <c r="H217" i="1"/>
  <c r="H216" i="1"/>
  <c r="H215" i="1"/>
  <c r="H214" i="1"/>
  <c r="H213" i="1"/>
  <c r="H212" i="1"/>
  <c r="H204" i="1"/>
  <c r="H202" i="1"/>
  <c r="H200" i="1"/>
  <c r="H199" i="1"/>
  <c r="H197" i="1"/>
  <c r="H196" i="1"/>
  <c r="H195" i="1"/>
  <c r="H194" i="1"/>
  <c r="H190" i="1"/>
  <c r="H189" i="1"/>
  <c r="H188" i="1"/>
  <c r="H187" i="1"/>
  <c r="H180" i="1"/>
  <c r="H175" i="1"/>
  <c r="H174" i="1"/>
  <c r="H173" i="1"/>
  <c r="H172" i="1"/>
  <c r="H156" i="1"/>
  <c r="H151" i="1"/>
  <c r="H150" i="1"/>
  <c r="H148" i="1"/>
  <c r="H147" i="1"/>
  <c r="H146" i="1"/>
  <c r="H143" i="1"/>
  <c r="H142" i="1"/>
  <c r="H139" i="1"/>
  <c r="H137" i="1"/>
  <c r="H136" i="1"/>
  <c r="H135" i="1"/>
  <c r="H132" i="1"/>
  <c r="H126" i="1"/>
  <c r="H125" i="1"/>
  <c r="H119" i="1"/>
  <c r="H117" i="1"/>
  <c r="H114" i="1"/>
  <c r="H112" i="1"/>
  <c r="H111" i="1"/>
  <c r="H110" i="1"/>
  <c r="H109" i="1"/>
  <c r="H107" i="1"/>
  <c r="H106" i="1"/>
  <c r="H105" i="1"/>
  <c r="H99" i="1"/>
  <c r="H98" i="1"/>
  <c r="H97" i="1"/>
  <c r="H96" i="1"/>
  <c r="H88" i="1"/>
  <c r="H86" i="1"/>
  <c r="H77" i="1"/>
  <c r="H75" i="1"/>
  <c r="H71" i="1"/>
  <c r="H70" i="1"/>
  <c r="H58" i="1"/>
  <c r="H56" i="1"/>
  <c r="H55" i="1"/>
  <c r="H53" i="1"/>
  <c r="H52" i="1"/>
  <c r="H51" i="1"/>
  <c r="H50" i="1"/>
  <c r="H49" i="1"/>
  <c r="H48" i="1"/>
  <c r="H47" i="1"/>
  <c r="H46" i="1"/>
  <c r="H44" i="1"/>
  <c r="H43" i="1"/>
  <c r="H37" i="1"/>
  <c r="H33" i="1"/>
  <c r="H32" i="1"/>
  <c r="H30" i="1"/>
  <c r="H29" i="1"/>
  <c r="H28" i="1"/>
  <c r="H25" i="1"/>
  <c r="H20" i="1"/>
  <c r="H17" i="1"/>
  <c r="H16" i="1"/>
  <c r="H11" i="1"/>
  <c r="G106" i="1"/>
  <c r="F106" i="1"/>
  <c r="G105" i="1"/>
  <c r="F105" i="1"/>
  <c r="G449" i="1"/>
  <c r="F449" i="1"/>
  <c r="K78" i="1" l="1"/>
  <c r="K85" i="1"/>
  <c r="K101" i="1"/>
  <c r="J83" i="1"/>
  <c r="K80" i="1"/>
  <c r="J108" i="1"/>
  <c r="K81" i="1"/>
  <c r="K100" i="1"/>
  <c r="J171" i="1"/>
  <c r="K31" i="1"/>
  <c r="K82" i="1"/>
  <c r="K102" i="1"/>
  <c r="J183" i="1"/>
  <c r="J104" i="1"/>
  <c r="J103" i="1"/>
  <c r="J179" i="1"/>
  <c r="J531" i="1"/>
  <c r="J457" i="1"/>
  <c r="I449" i="1"/>
  <c r="K449" i="1" s="1"/>
  <c r="I106" i="1"/>
  <c r="K106" i="1" s="1"/>
  <c r="I105" i="1"/>
  <c r="J449" i="1" l="1"/>
  <c r="J106" i="1"/>
  <c r="K105" i="1"/>
  <c r="J105" i="1"/>
  <c r="F1370" i="1"/>
  <c r="G1370" i="1"/>
  <c r="F1371" i="1"/>
  <c r="G1371" i="1"/>
  <c r="F1225" i="1"/>
  <c r="G1225" i="1"/>
  <c r="F1232" i="1"/>
  <c r="G1232" i="1"/>
  <c r="F1234" i="1"/>
  <c r="G1234" i="1"/>
  <c r="F1243" i="1"/>
  <c r="G1243" i="1"/>
  <c r="F1249" i="1"/>
  <c r="G1249" i="1"/>
  <c r="F1256" i="1"/>
  <c r="G1256" i="1"/>
  <c r="F898" i="1"/>
  <c r="G898" i="1"/>
  <c r="F899" i="1"/>
  <c r="G899" i="1"/>
  <c r="F900" i="1"/>
  <c r="G900" i="1"/>
  <c r="F903" i="1"/>
  <c r="G903" i="1"/>
  <c r="F904" i="1"/>
  <c r="G904" i="1"/>
  <c r="F905" i="1"/>
  <c r="G905" i="1"/>
  <c r="G761" i="1"/>
  <c r="F761" i="1"/>
  <c r="G745" i="1"/>
  <c r="F745" i="1"/>
  <c r="F451" i="1"/>
  <c r="G451" i="1"/>
  <c r="F452" i="1"/>
  <c r="G452" i="1"/>
  <c r="F453" i="1"/>
  <c r="G453" i="1"/>
  <c r="F454" i="1"/>
  <c r="G454" i="1"/>
  <c r="F455" i="1"/>
  <c r="G455" i="1"/>
  <c r="G187" i="1"/>
  <c r="F187" i="1"/>
  <c r="G99" i="1"/>
  <c r="F99" i="1"/>
  <c r="G564" i="1"/>
  <c r="F564" i="1"/>
  <c r="F1356" i="1"/>
  <c r="F1355" i="1"/>
  <c r="F1354" i="1"/>
  <c r="F1353" i="1"/>
  <c r="F523" i="1"/>
  <c r="G523" i="1"/>
  <c r="F526" i="1"/>
  <c r="G526" i="1"/>
  <c r="F527" i="1"/>
  <c r="G527" i="1"/>
  <c r="F528" i="1"/>
  <c r="G528" i="1"/>
  <c r="F529" i="1"/>
  <c r="G529" i="1"/>
  <c r="F547" i="1"/>
  <c r="G547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2" i="1"/>
  <c r="G762" i="1"/>
  <c r="F764" i="1"/>
  <c r="G764" i="1"/>
  <c r="F765" i="1"/>
  <c r="G765" i="1"/>
  <c r="F767" i="1"/>
  <c r="G767" i="1"/>
  <c r="F786" i="1"/>
  <c r="G786" i="1"/>
  <c r="F787" i="1"/>
  <c r="G787" i="1"/>
  <c r="F788" i="1"/>
  <c r="G788" i="1"/>
  <c r="F789" i="1"/>
  <c r="G789" i="1"/>
  <c r="F814" i="1"/>
  <c r="G814" i="1"/>
  <c r="F817" i="1"/>
  <c r="G817" i="1"/>
  <c r="F821" i="1"/>
  <c r="G821" i="1"/>
  <c r="F825" i="1"/>
  <c r="G825" i="1"/>
  <c r="F826" i="1"/>
  <c r="G826" i="1"/>
  <c r="F322" i="1"/>
  <c r="G322" i="1"/>
  <c r="F357" i="1"/>
  <c r="G357" i="1"/>
  <c r="F367" i="1"/>
  <c r="G367" i="1"/>
  <c r="F368" i="1"/>
  <c r="G368" i="1"/>
  <c r="F373" i="1"/>
  <c r="G373" i="1"/>
  <c r="I564" i="1" l="1"/>
  <c r="J564" i="1" s="1"/>
  <c r="I529" i="1"/>
  <c r="J529" i="1" s="1"/>
  <c r="I898" i="1"/>
  <c r="J898" i="1" s="1"/>
  <c r="I523" i="1"/>
  <c r="J523" i="1" s="1"/>
  <c r="I1234" i="1"/>
  <c r="J1234" i="1" s="1"/>
  <c r="I1370" i="1"/>
  <c r="J1370" i="1" s="1"/>
  <c r="I452" i="1"/>
  <c r="J452" i="1" s="1"/>
  <c r="I788" i="1"/>
  <c r="J788" i="1" s="1"/>
  <c r="I903" i="1"/>
  <c r="J903" i="1" s="1"/>
  <c r="I528" i="1"/>
  <c r="K528" i="1" s="1"/>
  <c r="I99" i="1"/>
  <c r="K99" i="1" s="1"/>
  <c r="I455" i="1"/>
  <c r="J455" i="1" s="1"/>
  <c r="I451" i="1"/>
  <c r="J451" i="1" s="1"/>
  <c r="I904" i="1"/>
  <c r="J904" i="1" s="1"/>
  <c r="I1256" i="1"/>
  <c r="J1256" i="1" s="1"/>
  <c r="I1225" i="1"/>
  <c r="J1225" i="1" s="1"/>
  <c r="I758" i="1"/>
  <c r="J758" i="1" s="1"/>
  <c r="I755" i="1"/>
  <c r="J755" i="1" s="1"/>
  <c r="I453" i="1"/>
  <c r="J453" i="1" s="1"/>
  <c r="I900" i="1"/>
  <c r="J900" i="1" s="1"/>
  <c r="I765" i="1"/>
  <c r="J765" i="1" s="1"/>
  <c r="I527" i="1"/>
  <c r="J527" i="1" s="1"/>
  <c r="I1249" i="1"/>
  <c r="J1249" i="1" s="1"/>
  <c r="I1371" i="1"/>
  <c r="J1371" i="1" s="1"/>
  <c r="I1243" i="1"/>
  <c r="K1243" i="1" s="1"/>
  <c r="I1232" i="1"/>
  <c r="K1232" i="1" s="1"/>
  <c r="I821" i="1"/>
  <c r="J821" i="1" s="1"/>
  <c r="I905" i="1"/>
  <c r="J905" i="1" s="1"/>
  <c r="I899" i="1"/>
  <c r="K899" i="1" s="1"/>
  <c r="I761" i="1"/>
  <c r="J761" i="1" s="1"/>
  <c r="I745" i="1"/>
  <c r="J745" i="1" s="1"/>
  <c r="I454" i="1"/>
  <c r="K454" i="1" s="1"/>
  <c r="I187" i="1"/>
  <c r="J187" i="1" s="1"/>
  <c r="I826" i="1"/>
  <c r="J826" i="1" s="1"/>
  <c r="I814" i="1"/>
  <c r="J814" i="1" s="1"/>
  <c r="I759" i="1"/>
  <c r="J759" i="1" s="1"/>
  <c r="I786" i="1"/>
  <c r="J786" i="1" s="1"/>
  <c r="I762" i="1"/>
  <c r="J762" i="1" s="1"/>
  <c r="I787" i="1"/>
  <c r="J787" i="1" s="1"/>
  <c r="I757" i="1"/>
  <c r="J757" i="1" s="1"/>
  <c r="I526" i="1"/>
  <c r="J526" i="1" s="1"/>
  <c r="I547" i="1"/>
  <c r="J547" i="1" s="1"/>
  <c r="I760" i="1"/>
  <c r="K760" i="1" s="1"/>
  <c r="I817" i="1"/>
  <c r="K817" i="1" s="1"/>
  <c r="I764" i="1"/>
  <c r="J764" i="1" s="1"/>
  <c r="I789" i="1"/>
  <c r="K789" i="1" s="1"/>
  <c r="I825" i="1"/>
  <c r="J825" i="1" s="1"/>
  <c r="I767" i="1"/>
  <c r="K767" i="1" s="1"/>
  <c r="I756" i="1"/>
  <c r="K756" i="1" s="1"/>
  <c r="I368" i="1"/>
  <c r="J368" i="1" s="1"/>
  <c r="I357" i="1"/>
  <c r="K357" i="1" s="1"/>
  <c r="I367" i="1"/>
  <c r="K367" i="1" s="1"/>
  <c r="I373" i="1"/>
  <c r="K373" i="1" s="1"/>
  <c r="I322" i="1"/>
  <c r="K322" i="1" s="1"/>
  <c r="F117" i="1"/>
  <c r="G117" i="1"/>
  <c r="F109" i="1"/>
  <c r="G109" i="1"/>
  <c r="F125" i="1"/>
  <c r="G125" i="1"/>
  <c r="F47" i="1"/>
  <c r="G47" i="1"/>
  <c r="F50" i="1"/>
  <c r="G50" i="1"/>
  <c r="F51" i="1"/>
  <c r="G51" i="1"/>
  <c r="F53" i="1"/>
  <c r="G53" i="1"/>
  <c r="F75" i="1"/>
  <c r="G75" i="1"/>
  <c r="K903" i="1" l="1"/>
  <c r="K1234" i="1"/>
  <c r="K564" i="1"/>
  <c r="K758" i="1"/>
  <c r="J357" i="1"/>
  <c r="K452" i="1"/>
  <c r="K451" i="1"/>
  <c r="K900" i="1"/>
  <c r="K523" i="1"/>
  <c r="K788" i="1"/>
  <c r="J1232" i="1"/>
  <c r="K821" i="1"/>
  <c r="J528" i="1"/>
  <c r="K904" i="1"/>
  <c r="J1243" i="1"/>
  <c r="J760" i="1"/>
  <c r="J789" i="1"/>
  <c r="K529" i="1"/>
  <c r="K1370" i="1"/>
  <c r="K787" i="1"/>
  <c r="K898" i="1"/>
  <c r="K1256" i="1"/>
  <c r="K757" i="1"/>
  <c r="K1249" i="1"/>
  <c r="K826" i="1"/>
  <c r="J99" i="1"/>
  <c r="K453" i="1"/>
  <c r="K905" i="1"/>
  <c r="K762" i="1"/>
  <c r="K527" i="1"/>
  <c r="K455" i="1"/>
  <c r="K1225" i="1"/>
  <c r="J817" i="1"/>
  <c r="K187" i="1"/>
  <c r="K765" i="1"/>
  <c r="J767" i="1"/>
  <c r="K755" i="1"/>
  <c r="K825" i="1"/>
  <c r="K526" i="1"/>
  <c r="J454" i="1"/>
  <c r="K1371" i="1"/>
  <c r="K814" i="1"/>
  <c r="J899" i="1"/>
  <c r="K761" i="1"/>
  <c r="K745" i="1"/>
  <c r="K368" i="1"/>
  <c r="K786" i="1"/>
  <c r="K759" i="1"/>
  <c r="J756" i="1"/>
  <c r="I117" i="1"/>
  <c r="J117" i="1" s="1"/>
  <c r="K764" i="1"/>
  <c r="K547" i="1"/>
  <c r="I125" i="1"/>
  <c r="J125" i="1" s="1"/>
  <c r="J322" i="1"/>
  <c r="J373" i="1"/>
  <c r="I50" i="1"/>
  <c r="J50" i="1" s="1"/>
  <c r="J367" i="1"/>
  <c r="I75" i="1"/>
  <c r="K75" i="1" s="1"/>
  <c r="I47" i="1"/>
  <c r="J47" i="1" s="1"/>
  <c r="I109" i="1"/>
  <c r="K109" i="1" s="1"/>
  <c r="I51" i="1"/>
  <c r="K51" i="1" s="1"/>
  <c r="I53" i="1"/>
  <c r="K53" i="1" s="1"/>
  <c r="F1339" i="1"/>
  <c r="G1339" i="1"/>
  <c r="F1342" i="1"/>
  <c r="G1342" i="1"/>
  <c r="F1348" i="1"/>
  <c r="G1348" i="1"/>
  <c r="F1349" i="1"/>
  <c r="G1349" i="1"/>
  <c r="F1350" i="1"/>
  <c r="G1350" i="1"/>
  <c r="F1351" i="1"/>
  <c r="G1351" i="1"/>
  <c r="F1352" i="1"/>
  <c r="G1352" i="1"/>
  <c r="G1353" i="1"/>
  <c r="G1354" i="1"/>
  <c r="G1355" i="1"/>
  <c r="G1356" i="1"/>
  <c r="F1357" i="1"/>
  <c r="G1357" i="1"/>
  <c r="F1113" i="1"/>
  <c r="G1113" i="1"/>
  <c r="F1117" i="1"/>
  <c r="G1117" i="1"/>
  <c r="F1118" i="1"/>
  <c r="G1118" i="1"/>
  <c r="F1119" i="1"/>
  <c r="G1119" i="1"/>
  <c r="F1125" i="1"/>
  <c r="G1125" i="1"/>
  <c r="F1139" i="1"/>
  <c r="G1139" i="1"/>
  <c r="F1143" i="1"/>
  <c r="G1143" i="1"/>
  <c r="F1144" i="1"/>
  <c r="G1144" i="1"/>
  <c r="F1145" i="1"/>
  <c r="G1145" i="1"/>
  <c r="F1149" i="1"/>
  <c r="G1149" i="1"/>
  <c r="F1150" i="1"/>
  <c r="G1150" i="1"/>
  <c r="F1169" i="1"/>
  <c r="G1169" i="1"/>
  <c r="F1170" i="1"/>
  <c r="G1170" i="1"/>
  <c r="F1183" i="1"/>
  <c r="G1183" i="1"/>
  <c r="F1215" i="1"/>
  <c r="G1215" i="1"/>
  <c r="F1218" i="1"/>
  <c r="G1218" i="1"/>
  <c r="F1219" i="1"/>
  <c r="G1219" i="1"/>
  <c r="F1221" i="1"/>
  <c r="G1221" i="1"/>
  <c r="F1222" i="1"/>
  <c r="G1222" i="1"/>
  <c r="F1223" i="1"/>
  <c r="G1223" i="1"/>
  <c r="F1258" i="1"/>
  <c r="G1258" i="1"/>
  <c r="F1261" i="1"/>
  <c r="G1261" i="1"/>
  <c r="F1262" i="1"/>
  <c r="G1262" i="1"/>
  <c r="F1263" i="1"/>
  <c r="G1263" i="1"/>
  <c r="F1264" i="1"/>
  <c r="G1264" i="1"/>
  <c r="F1265" i="1"/>
  <c r="G1265" i="1"/>
  <c r="F1266" i="1"/>
  <c r="G1266" i="1"/>
  <c r="F1267" i="1"/>
  <c r="G1267" i="1"/>
  <c r="F1268" i="1"/>
  <c r="G1268" i="1"/>
  <c r="F1269" i="1"/>
  <c r="G1269" i="1"/>
  <c r="F1271" i="1"/>
  <c r="G1271" i="1"/>
  <c r="F1272" i="1"/>
  <c r="G1272" i="1"/>
  <c r="F1273" i="1"/>
  <c r="G1273" i="1"/>
  <c r="F1274" i="1"/>
  <c r="G1274" i="1"/>
  <c r="F1275" i="1"/>
  <c r="G1275" i="1"/>
  <c r="F1276" i="1"/>
  <c r="G1276" i="1"/>
  <c r="F1277" i="1"/>
  <c r="G1277" i="1"/>
  <c r="F1278" i="1"/>
  <c r="G1278" i="1"/>
  <c r="F1279" i="1"/>
  <c r="G1279" i="1"/>
  <c r="F1280" i="1"/>
  <c r="G1280" i="1"/>
  <c r="F1281" i="1"/>
  <c r="G1281" i="1"/>
  <c r="F1282" i="1"/>
  <c r="G1282" i="1"/>
  <c r="F1283" i="1"/>
  <c r="G1283" i="1"/>
  <c r="F1284" i="1"/>
  <c r="G1284" i="1"/>
  <c r="F1285" i="1"/>
  <c r="G1285" i="1"/>
  <c r="F1286" i="1"/>
  <c r="G1286" i="1"/>
  <c r="F1287" i="1"/>
  <c r="G1287" i="1"/>
  <c r="F1288" i="1"/>
  <c r="G1288" i="1"/>
  <c r="F1289" i="1"/>
  <c r="G1289" i="1"/>
  <c r="F1290" i="1"/>
  <c r="G1290" i="1"/>
  <c r="F1291" i="1"/>
  <c r="G1291" i="1"/>
  <c r="F1292" i="1"/>
  <c r="G1292" i="1"/>
  <c r="F1293" i="1"/>
  <c r="G1293" i="1"/>
  <c r="F1294" i="1"/>
  <c r="G1294" i="1"/>
  <c r="F1295" i="1"/>
  <c r="G1295" i="1"/>
  <c r="F1298" i="1"/>
  <c r="G1298" i="1"/>
  <c r="F1299" i="1"/>
  <c r="G1299" i="1"/>
  <c r="F1300" i="1"/>
  <c r="G1300" i="1"/>
  <c r="F1301" i="1"/>
  <c r="G1301" i="1"/>
  <c r="F1302" i="1"/>
  <c r="G1302" i="1"/>
  <c r="F1304" i="1"/>
  <c r="G1304" i="1"/>
  <c r="F1306" i="1"/>
  <c r="G1306" i="1"/>
  <c r="F1310" i="1"/>
  <c r="G1310" i="1"/>
  <c r="F1315" i="1"/>
  <c r="G1315" i="1"/>
  <c r="F1316" i="1"/>
  <c r="G1316" i="1"/>
  <c r="F1323" i="1"/>
  <c r="G1323" i="1"/>
  <c r="F1327" i="1"/>
  <c r="G1327" i="1"/>
  <c r="F1328" i="1"/>
  <c r="G1328" i="1"/>
  <c r="F1329" i="1"/>
  <c r="G1329" i="1"/>
  <c r="F1330" i="1"/>
  <c r="G1330" i="1"/>
  <c r="F1337" i="1"/>
  <c r="G1337" i="1"/>
  <c r="F1338" i="1"/>
  <c r="G1338" i="1"/>
  <c r="F1068" i="1"/>
  <c r="G1068" i="1"/>
  <c r="F1073" i="1"/>
  <c r="G1073" i="1"/>
  <c r="F1074" i="1"/>
  <c r="G1074" i="1"/>
  <c r="F1102" i="1"/>
  <c r="G1102" i="1"/>
  <c r="F1103" i="1"/>
  <c r="G1103" i="1"/>
  <c r="F1104" i="1"/>
  <c r="G1104" i="1"/>
  <c r="F1105" i="1"/>
  <c r="G1105" i="1"/>
  <c r="F1106" i="1"/>
  <c r="G1106" i="1"/>
  <c r="F1107" i="1"/>
  <c r="G1107" i="1"/>
  <c r="F1112" i="1"/>
  <c r="G1112" i="1"/>
  <c r="G374" i="1"/>
  <c r="F374" i="1"/>
  <c r="G372" i="1"/>
  <c r="F372" i="1"/>
  <c r="G366" i="1"/>
  <c r="F366" i="1"/>
  <c r="G364" i="1"/>
  <c r="F364" i="1"/>
  <c r="G363" i="1"/>
  <c r="F363" i="1"/>
  <c r="G290" i="1"/>
  <c r="F290" i="1"/>
  <c r="G289" i="1"/>
  <c r="F289" i="1"/>
  <c r="G287" i="1"/>
  <c r="F287" i="1"/>
  <c r="G251" i="1"/>
  <c r="F251" i="1"/>
  <c r="G248" i="1"/>
  <c r="F248" i="1"/>
  <c r="G240" i="1"/>
  <c r="F240" i="1"/>
  <c r="G231" i="1"/>
  <c r="F231" i="1"/>
  <c r="G126" i="1"/>
  <c r="F126" i="1"/>
  <c r="F135" i="1"/>
  <c r="G135" i="1"/>
  <c r="G112" i="1"/>
  <c r="F112" i="1"/>
  <c r="G107" i="1"/>
  <c r="F107" i="1"/>
  <c r="F67" i="1"/>
  <c r="G67" i="1"/>
  <c r="F58" i="1"/>
  <c r="G58" i="1"/>
  <c r="F17" i="1"/>
  <c r="G17" i="1"/>
  <c r="G46" i="1"/>
  <c r="G1067" i="1"/>
  <c r="G1066" i="1"/>
  <c r="G1064" i="1"/>
  <c r="G1063" i="1"/>
  <c r="G1062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897" i="1"/>
  <c r="G896" i="1"/>
  <c r="G888" i="1"/>
  <c r="G887" i="1"/>
  <c r="G886" i="1"/>
  <c r="G877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27" i="1"/>
  <c r="G754" i="1"/>
  <c r="G753" i="1"/>
  <c r="G752" i="1"/>
  <c r="G751" i="1"/>
  <c r="G750" i="1"/>
  <c r="G749" i="1"/>
  <c r="G748" i="1"/>
  <c r="G747" i="1"/>
  <c r="G746" i="1"/>
  <c r="G742" i="1"/>
  <c r="G734" i="1"/>
  <c r="G733" i="1"/>
  <c r="G726" i="1"/>
  <c r="G725" i="1"/>
  <c r="G723" i="1"/>
  <c r="G722" i="1"/>
  <c r="G720" i="1"/>
  <c r="G719" i="1"/>
  <c r="G718" i="1"/>
  <c r="G717" i="1"/>
  <c r="G716" i="1"/>
  <c r="G681" i="1"/>
  <c r="G680" i="1"/>
  <c r="G679" i="1"/>
  <c r="G677" i="1"/>
  <c r="G674" i="1"/>
  <c r="G669" i="1"/>
  <c r="G668" i="1"/>
  <c r="G667" i="1"/>
  <c r="G666" i="1"/>
  <c r="G665" i="1"/>
  <c r="G664" i="1"/>
  <c r="G663" i="1"/>
  <c r="G662" i="1"/>
  <c r="G660" i="1"/>
  <c r="G656" i="1"/>
  <c r="G655" i="1"/>
  <c r="G654" i="1"/>
  <c r="G652" i="1"/>
  <c r="G650" i="1"/>
  <c r="G649" i="1"/>
  <c r="G648" i="1"/>
  <c r="G643" i="1"/>
  <c r="G642" i="1"/>
  <c r="G641" i="1"/>
  <c r="G637" i="1"/>
  <c r="G636" i="1"/>
  <c r="G632" i="1"/>
  <c r="G631" i="1"/>
  <c r="G630" i="1"/>
  <c r="G629" i="1"/>
  <c r="G628" i="1"/>
  <c r="G627" i="1"/>
  <c r="G624" i="1"/>
  <c r="G623" i="1"/>
  <c r="G615" i="1"/>
  <c r="G614" i="1"/>
  <c r="G602" i="1"/>
  <c r="G601" i="1"/>
  <c r="G600" i="1"/>
  <c r="G599" i="1"/>
  <c r="G598" i="1"/>
  <c r="G597" i="1"/>
  <c r="G596" i="1"/>
  <c r="G575" i="1"/>
  <c r="G574" i="1"/>
  <c r="G573" i="1"/>
  <c r="G572" i="1"/>
  <c r="G563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5" i="1"/>
  <c r="G541" i="1"/>
  <c r="G540" i="1"/>
  <c r="G539" i="1"/>
  <c r="G538" i="1"/>
  <c r="G536" i="1"/>
  <c r="G535" i="1"/>
  <c r="G530" i="1"/>
  <c r="G522" i="1"/>
  <c r="G521" i="1"/>
  <c r="G518" i="1"/>
  <c r="G517" i="1"/>
  <c r="G516" i="1"/>
  <c r="G515" i="1"/>
  <c r="G510" i="1"/>
  <c r="G506" i="1"/>
  <c r="G501" i="1"/>
  <c r="G500" i="1"/>
  <c r="G495" i="1"/>
  <c r="G491" i="1"/>
  <c r="G490" i="1"/>
  <c r="G489" i="1"/>
  <c r="G488" i="1"/>
  <c r="G476" i="1"/>
  <c r="G474" i="1"/>
  <c r="G473" i="1"/>
  <c r="G461" i="1"/>
  <c r="G460" i="1"/>
  <c r="G459" i="1"/>
  <c r="G458" i="1"/>
  <c r="G456" i="1"/>
  <c r="G448" i="1"/>
  <c r="G447" i="1"/>
  <c r="G440" i="1"/>
  <c r="G436" i="1"/>
  <c r="G435" i="1"/>
  <c r="G434" i="1"/>
  <c r="G433" i="1"/>
  <c r="G432" i="1"/>
  <c r="G431" i="1"/>
  <c r="G427" i="1"/>
  <c r="G421" i="1"/>
  <c r="G415" i="1"/>
  <c r="G414" i="1"/>
  <c r="G413" i="1"/>
  <c r="G406" i="1"/>
  <c r="G398" i="1"/>
  <c r="G397" i="1"/>
  <c r="G396" i="1"/>
  <c r="G395" i="1"/>
  <c r="G392" i="1"/>
  <c r="G391" i="1"/>
  <c r="G390" i="1"/>
  <c r="G389" i="1"/>
  <c r="G388" i="1"/>
  <c r="G387" i="1"/>
  <c r="G383" i="1"/>
  <c r="G371" i="1"/>
  <c r="G370" i="1"/>
  <c r="G369" i="1"/>
  <c r="G365" i="1"/>
  <c r="G362" i="1"/>
  <c r="G354" i="1"/>
  <c r="G353" i="1"/>
  <c r="G350" i="1"/>
  <c r="G349" i="1"/>
  <c r="G348" i="1"/>
  <c r="G347" i="1"/>
  <c r="G346" i="1"/>
  <c r="G345" i="1"/>
  <c r="G344" i="1"/>
  <c r="G343" i="1"/>
  <c r="G342" i="1"/>
  <c r="G341" i="1"/>
  <c r="G340" i="1"/>
  <c r="G321" i="1"/>
  <c r="G320" i="1"/>
  <c r="G319" i="1"/>
  <c r="G318" i="1"/>
  <c r="G317" i="1"/>
  <c r="G303" i="1"/>
  <c r="G302" i="1"/>
  <c r="G301" i="1"/>
  <c r="G300" i="1"/>
  <c r="G299" i="1"/>
  <c r="G298" i="1"/>
  <c r="G296" i="1"/>
  <c r="G294" i="1"/>
  <c r="G292" i="1"/>
  <c r="G288" i="1"/>
  <c r="G245" i="1"/>
  <c r="G242" i="1"/>
  <c r="G241" i="1"/>
  <c r="G239" i="1"/>
  <c r="G238" i="1"/>
  <c r="G235" i="1"/>
  <c r="G230" i="1"/>
  <c r="G227" i="1"/>
  <c r="G218" i="1"/>
  <c r="G217" i="1"/>
  <c r="G216" i="1"/>
  <c r="G215" i="1"/>
  <c r="G214" i="1"/>
  <c r="G213" i="1"/>
  <c r="G212" i="1"/>
  <c r="G204" i="1"/>
  <c r="G202" i="1"/>
  <c r="G200" i="1"/>
  <c r="G199" i="1"/>
  <c r="G197" i="1"/>
  <c r="G196" i="1"/>
  <c r="G195" i="1"/>
  <c r="G194" i="1"/>
  <c r="G190" i="1"/>
  <c r="G189" i="1"/>
  <c r="G188" i="1"/>
  <c r="G180" i="1"/>
  <c r="G175" i="1"/>
  <c r="G174" i="1"/>
  <c r="G173" i="1"/>
  <c r="G172" i="1"/>
  <c r="G156" i="1"/>
  <c r="G151" i="1"/>
  <c r="G150" i="1"/>
  <c r="G148" i="1"/>
  <c r="G147" i="1"/>
  <c r="G146" i="1"/>
  <c r="G143" i="1"/>
  <c r="G142" i="1"/>
  <c r="G139" i="1"/>
  <c r="G137" i="1"/>
  <c r="G136" i="1"/>
  <c r="G132" i="1"/>
  <c r="G119" i="1"/>
  <c r="G114" i="1"/>
  <c r="G111" i="1"/>
  <c r="G110" i="1"/>
  <c r="G98" i="1"/>
  <c r="G97" i="1"/>
  <c r="G96" i="1"/>
  <c r="G88" i="1"/>
  <c r="G86" i="1"/>
  <c r="G77" i="1"/>
  <c r="G71" i="1"/>
  <c r="G70" i="1"/>
  <c r="G66" i="1"/>
  <c r="G56" i="1"/>
  <c r="G55" i="1"/>
  <c r="G52" i="1"/>
  <c r="G49" i="1"/>
  <c r="G48" i="1"/>
  <c r="G44" i="1"/>
  <c r="G43" i="1"/>
  <c r="G37" i="1"/>
  <c r="G33" i="1"/>
  <c r="G32" i="1"/>
  <c r="G30" i="1"/>
  <c r="G29" i="1"/>
  <c r="G28" i="1"/>
  <c r="G25" i="1"/>
  <c r="G20" i="1"/>
  <c r="G16" i="1"/>
  <c r="G11" i="1"/>
  <c r="F897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62" i="1"/>
  <c r="F1063" i="1"/>
  <c r="F1064" i="1"/>
  <c r="F1066" i="1"/>
  <c r="F1067" i="1"/>
  <c r="F827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7" i="1"/>
  <c r="F886" i="1"/>
  <c r="F887" i="1"/>
  <c r="F888" i="1"/>
  <c r="F896" i="1"/>
  <c r="F642" i="1"/>
  <c r="F643" i="1"/>
  <c r="F648" i="1"/>
  <c r="F649" i="1"/>
  <c r="F650" i="1"/>
  <c r="F652" i="1"/>
  <c r="F654" i="1"/>
  <c r="F655" i="1"/>
  <c r="F656" i="1"/>
  <c r="F660" i="1"/>
  <c r="F662" i="1"/>
  <c r="F663" i="1"/>
  <c r="F664" i="1"/>
  <c r="F665" i="1"/>
  <c r="F666" i="1"/>
  <c r="F667" i="1"/>
  <c r="F668" i="1"/>
  <c r="F669" i="1"/>
  <c r="F674" i="1"/>
  <c r="F677" i="1"/>
  <c r="F679" i="1"/>
  <c r="F680" i="1"/>
  <c r="F681" i="1"/>
  <c r="F716" i="1"/>
  <c r="F717" i="1"/>
  <c r="F718" i="1"/>
  <c r="F719" i="1"/>
  <c r="F720" i="1"/>
  <c r="F722" i="1"/>
  <c r="F723" i="1"/>
  <c r="F725" i="1"/>
  <c r="F726" i="1"/>
  <c r="F733" i="1"/>
  <c r="F734" i="1"/>
  <c r="F742" i="1"/>
  <c r="F746" i="1"/>
  <c r="F747" i="1"/>
  <c r="F748" i="1"/>
  <c r="F749" i="1"/>
  <c r="F750" i="1"/>
  <c r="F751" i="1"/>
  <c r="F752" i="1"/>
  <c r="F753" i="1"/>
  <c r="F754" i="1"/>
  <c r="F521" i="1"/>
  <c r="F522" i="1"/>
  <c r="F615" i="1"/>
  <c r="F623" i="1"/>
  <c r="F624" i="1"/>
  <c r="F627" i="1"/>
  <c r="F628" i="1"/>
  <c r="F629" i="1"/>
  <c r="F630" i="1"/>
  <c r="F631" i="1"/>
  <c r="F632" i="1"/>
  <c r="F636" i="1"/>
  <c r="F637" i="1"/>
  <c r="F641" i="1"/>
  <c r="F530" i="1"/>
  <c r="F535" i="1"/>
  <c r="F536" i="1"/>
  <c r="F538" i="1"/>
  <c r="F539" i="1"/>
  <c r="F540" i="1"/>
  <c r="F541" i="1"/>
  <c r="F545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3" i="1"/>
  <c r="F572" i="1"/>
  <c r="F573" i="1"/>
  <c r="F574" i="1"/>
  <c r="F575" i="1"/>
  <c r="F596" i="1"/>
  <c r="F597" i="1"/>
  <c r="F598" i="1"/>
  <c r="F599" i="1"/>
  <c r="F600" i="1"/>
  <c r="F601" i="1"/>
  <c r="F602" i="1"/>
  <c r="F614" i="1"/>
  <c r="F473" i="1"/>
  <c r="F474" i="1"/>
  <c r="F476" i="1"/>
  <c r="F488" i="1"/>
  <c r="F489" i="1"/>
  <c r="F490" i="1"/>
  <c r="F491" i="1"/>
  <c r="F495" i="1"/>
  <c r="F500" i="1"/>
  <c r="F501" i="1"/>
  <c r="F506" i="1"/>
  <c r="F510" i="1"/>
  <c r="F515" i="1"/>
  <c r="F516" i="1"/>
  <c r="F517" i="1"/>
  <c r="F518" i="1"/>
  <c r="I58" i="1" l="1"/>
  <c r="J58" i="1" s="1"/>
  <c r="K50" i="1"/>
  <c r="K125" i="1"/>
  <c r="J51" i="1"/>
  <c r="K117" i="1"/>
  <c r="J109" i="1"/>
  <c r="K47" i="1"/>
  <c r="J53" i="1"/>
  <c r="J75" i="1"/>
  <c r="I1271" i="1"/>
  <c r="J1271" i="1" s="1"/>
  <c r="I1222" i="1"/>
  <c r="K1222" i="1" s="1"/>
  <c r="I488" i="1"/>
  <c r="J488" i="1" s="1"/>
  <c r="I1304" i="1"/>
  <c r="J1304" i="1" s="1"/>
  <c r="I1295" i="1"/>
  <c r="K1295" i="1" s="1"/>
  <c r="I1287" i="1"/>
  <c r="J1287" i="1" s="1"/>
  <c r="I1279" i="1"/>
  <c r="J1279" i="1" s="1"/>
  <c r="I1266" i="1"/>
  <c r="J1266" i="1" s="1"/>
  <c r="I1352" i="1"/>
  <c r="J1352" i="1" s="1"/>
  <c r="I1289" i="1"/>
  <c r="J1289" i="1" s="1"/>
  <c r="I1150" i="1"/>
  <c r="K1150" i="1" s="1"/>
  <c r="I1118" i="1"/>
  <c r="J1118" i="1" s="1"/>
  <c r="I1275" i="1"/>
  <c r="J1275" i="1" s="1"/>
  <c r="I1337" i="1"/>
  <c r="J1337" i="1" s="1"/>
  <c r="I1301" i="1"/>
  <c r="J1301" i="1" s="1"/>
  <c r="I1300" i="1"/>
  <c r="J1300" i="1" s="1"/>
  <c r="I1281" i="1"/>
  <c r="K1281" i="1" s="1"/>
  <c r="I1264" i="1"/>
  <c r="K1264" i="1" s="1"/>
  <c r="I1258" i="1"/>
  <c r="J1258" i="1" s="1"/>
  <c r="I614" i="1"/>
  <c r="J614" i="1" s="1"/>
  <c r="I601" i="1"/>
  <c r="J601" i="1" s="1"/>
  <c r="I599" i="1"/>
  <c r="J599" i="1" s="1"/>
  <c r="I597" i="1"/>
  <c r="J597" i="1" s="1"/>
  <c r="I575" i="1"/>
  <c r="J575" i="1" s="1"/>
  <c r="I559" i="1"/>
  <c r="J559" i="1" s="1"/>
  <c r="I557" i="1"/>
  <c r="J557" i="1" s="1"/>
  <c r="I555" i="1"/>
  <c r="J555" i="1" s="1"/>
  <c r="I553" i="1"/>
  <c r="J553" i="1" s="1"/>
  <c r="I551" i="1"/>
  <c r="J551" i="1" s="1"/>
  <c r="I538" i="1"/>
  <c r="J538" i="1" s="1"/>
  <c r="I535" i="1"/>
  <c r="J535" i="1" s="1"/>
  <c r="I637" i="1"/>
  <c r="K637" i="1" s="1"/>
  <c r="I549" i="1"/>
  <c r="J549" i="1" s="1"/>
  <c r="I1327" i="1"/>
  <c r="J1327" i="1" s="1"/>
  <c r="I1310" i="1"/>
  <c r="J1310" i="1" s="1"/>
  <c r="I1291" i="1"/>
  <c r="J1291" i="1" s="1"/>
  <c r="I1290" i="1"/>
  <c r="K1290" i="1" s="1"/>
  <c r="I1262" i="1"/>
  <c r="J1262" i="1" s="1"/>
  <c r="I1219" i="1"/>
  <c r="J1219" i="1" s="1"/>
  <c r="I1170" i="1"/>
  <c r="K1170" i="1" s="1"/>
  <c r="I1357" i="1"/>
  <c r="J1357" i="1" s="1"/>
  <c r="I1353" i="1"/>
  <c r="J1353" i="1" s="1"/>
  <c r="I1112" i="1"/>
  <c r="K1112" i="1" s="1"/>
  <c r="I1104" i="1"/>
  <c r="K1104" i="1" s="1"/>
  <c r="I1074" i="1"/>
  <c r="K1074" i="1" s="1"/>
  <c r="I1316" i="1"/>
  <c r="K1316" i="1" s="1"/>
  <c r="I1293" i="1"/>
  <c r="J1293" i="1" s="1"/>
  <c r="I1215" i="1"/>
  <c r="J1215" i="1" s="1"/>
  <c r="I1145" i="1"/>
  <c r="J1145" i="1" s="1"/>
  <c r="I1125" i="1"/>
  <c r="J1125" i="1" s="1"/>
  <c r="I1355" i="1"/>
  <c r="J1355" i="1" s="1"/>
  <c r="I1354" i="1"/>
  <c r="K1354" i="1" s="1"/>
  <c r="I1350" i="1"/>
  <c r="J1350" i="1" s="1"/>
  <c r="I1339" i="1"/>
  <c r="J1339" i="1" s="1"/>
  <c r="I518" i="1"/>
  <c r="J518" i="1" s="1"/>
  <c r="I516" i="1"/>
  <c r="J516" i="1" s="1"/>
  <c r="I510" i="1"/>
  <c r="J510" i="1" s="1"/>
  <c r="I623" i="1"/>
  <c r="K623" i="1" s="1"/>
  <c r="I648" i="1"/>
  <c r="K648" i="1" s="1"/>
  <c r="I888" i="1"/>
  <c r="J888" i="1" s="1"/>
  <c r="I875" i="1"/>
  <c r="K875" i="1" s="1"/>
  <c r="I871" i="1"/>
  <c r="J871" i="1" s="1"/>
  <c r="I867" i="1"/>
  <c r="K867" i="1" s="1"/>
  <c r="I863" i="1"/>
  <c r="K863" i="1" s="1"/>
  <c r="I859" i="1"/>
  <c r="J859" i="1" s="1"/>
  <c r="I854" i="1"/>
  <c r="K854" i="1" s="1"/>
  <c r="I850" i="1"/>
  <c r="J850" i="1" s="1"/>
  <c r="I846" i="1"/>
  <c r="K846" i="1" s="1"/>
  <c r="I1299" i="1"/>
  <c r="K1299" i="1" s="1"/>
  <c r="I1283" i="1"/>
  <c r="J1283" i="1" s="1"/>
  <c r="I1273" i="1"/>
  <c r="K1273" i="1" s="1"/>
  <c r="I1268" i="1"/>
  <c r="J1268" i="1" s="1"/>
  <c r="I1143" i="1"/>
  <c r="J1143" i="1" s="1"/>
  <c r="I1113" i="1"/>
  <c r="J1113" i="1" s="1"/>
  <c r="I1348" i="1"/>
  <c r="J1348" i="1" s="1"/>
  <c r="I1342" i="1"/>
  <c r="J1342" i="1" s="1"/>
  <c r="I1351" i="1"/>
  <c r="J1351" i="1" s="1"/>
  <c r="I1329" i="1"/>
  <c r="J1329" i="1" s="1"/>
  <c r="I1323" i="1"/>
  <c r="J1323" i="1" s="1"/>
  <c r="I1356" i="1"/>
  <c r="J1356" i="1" s="1"/>
  <c r="I1349" i="1"/>
  <c r="J1349" i="1" s="1"/>
  <c r="I1277" i="1"/>
  <c r="J1277" i="1" s="1"/>
  <c r="I1285" i="1"/>
  <c r="J1285" i="1" s="1"/>
  <c r="I1282" i="1"/>
  <c r="K1282" i="1" s="1"/>
  <c r="I1338" i="1"/>
  <c r="I1298" i="1"/>
  <c r="I1288" i="1"/>
  <c r="I1280" i="1"/>
  <c r="I1330" i="1"/>
  <c r="I1306" i="1"/>
  <c r="I1294" i="1"/>
  <c r="I1286" i="1"/>
  <c r="I1278" i="1"/>
  <c r="I1315" i="1"/>
  <c r="I1328" i="1"/>
  <c r="I1302" i="1"/>
  <c r="I1292" i="1"/>
  <c r="I1284" i="1"/>
  <c r="I1276" i="1"/>
  <c r="I1274" i="1"/>
  <c r="I1272" i="1"/>
  <c r="I1269" i="1"/>
  <c r="I1267" i="1"/>
  <c r="I1265" i="1"/>
  <c r="I1263" i="1"/>
  <c r="I1261" i="1"/>
  <c r="I1223" i="1"/>
  <c r="I1221" i="1"/>
  <c r="I1218" i="1"/>
  <c r="I1183" i="1"/>
  <c r="I1169" i="1"/>
  <c r="I1149" i="1"/>
  <c r="I1144" i="1"/>
  <c r="I1139" i="1"/>
  <c r="I1119" i="1"/>
  <c r="I1117" i="1"/>
  <c r="I1106" i="1"/>
  <c r="K1106" i="1" s="1"/>
  <c r="I1102" i="1"/>
  <c r="K1102" i="1" s="1"/>
  <c r="I1107" i="1"/>
  <c r="J1107" i="1" s="1"/>
  <c r="I1103" i="1"/>
  <c r="J1103" i="1" s="1"/>
  <c r="I1073" i="1"/>
  <c r="J1073" i="1" s="1"/>
  <c r="I1105" i="1"/>
  <c r="J1105" i="1" s="1"/>
  <c r="I1068" i="1"/>
  <c r="K1068" i="1" s="1"/>
  <c r="I374" i="1"/>
  <c r="J374" i="1" s="1"/>
  <c r="I372" i="1"/>
  <c r="J372" i="1" s="1"/>
  <c r="I248" i="1"/>
  <c r="K248" i="1" s="1"/>
  <c r="I290" i="1"/>
  <c r="J290" i="1" s="1"/>
  <c r="I649" i="1"/>
  <c r="K649" i="1" s="1"/>
  <c r="I112" i="1"/>
  <c r="K112" i="1" s="1"/>
  <c r="I135" i="1"/>
  <c r="J135" i="1" s="1"/>
  <c r="I289" i="1"/>
  <c r="J289" i="1" s="1"/>
  <c r="I366" i="1"/>
  <c r="K366" i="1" s="1"/>
  <c r="I495" i="1"/>
  <c r="J495" i="1" s="1"/>
  <c r="I107" i="1"/>
  <c r="I515" i="1"/>
  <c r="K515" i="1" s="1"/>
  <c r="I573" i="1"/>
  <c r="J573" i="1" s="1"/>
  <c r="I563" i="1"/>
  <c r="J563" i="1" s="1"/>
  <c r="I545" i="1"/>
  <c r="J545" i="1" s="1"/>
  <c r="I540" i="1"/>
  <c r="J540" i="1" s="1"/>
  <c r="I629" i="1"/>
  <c r="J629" i="1" s="1"/>
  <c r="I627" i="1"/>
  <c r="J627" i="1" s="1"/>
  <c r="I1067" i="1"/>
  <c r="J1067" i="1" s="1"/>
  <c r="I1055" i="1"/>
  <c r="J1055" i="1" s="1"/>
  <c r="I897" i="1"/>
  <c r="J897" i="1" s="1"/>
  <c r="I474" i="1"/>
  <c r="J474" i="1" s="1"/>
  <c r="I501" i="1"/>
  <c r="J501" i="1" s="1"/>
  <c r="I631" i="1"/>
  <c r="K631" i="1" s="1"/>
  <c r="I17" i="1"/>
  <c r="J17" i="1" s="1"/>
  <c r="I240" i="1"/>
  <c r="J240" i="1" s="1"/>
  <c r="I287" i="1"/>
  <c r="K287" i="1" s="1"/>
  <c r="I490" i="1"/>
  <c r="J490" i="1" s="1"/>
  <c r="I521" i="1"/>
  <c r="J521" i="1" s="1"/>
  <c r="I489" i="1"/>
  <c r="J489" i="1" s="1"/>
  <c r="I754" i="1"/>
  <c r="J754" i="1" s="1"/>
  <c r="I750" i="1"/>
  <c r="J750" i="1" s="1"/>
  <c r="I746" i="1"/>
  <c r="K746" i="1" s="1"/>
  <c r="I726" i="1"/>
  <c r="K726" i="1" s="1"/>
  <c r="I720" i="1"/>
  <c r="J720" i="1" s="1"/>
  <c r="I716" i="1"/>
  <c r="J716" i="1" s="1"/>
  <c r="I677" i="1"/>
  <c r="K677" i="1" s="1"/>
  <c r="I667" i="1"/>
  <c r="K667" i="1" s="1"/>
  <c r="I663" i="1"/>
  <c r="J663" i="1" s="1"/>
  <c r="I656" i="1"/>
  <c r="J656" i="1" s="1"/>
  <c r="I650" i="1"/>
  <c r="J650" i="1" s="1"/>
  <c r="I642" i="1"/>
  <c r="J642" i="1" s="1"/>
  <c r="I886" i="1"/>
  <c r="J886" i="1" s="1"/>
  <c r="I873" i="1"/>
  <c r="K873" i="1" s="1"/>
  <c r="I869" i="1"/>
  <c r="K869" i="1" s="1"/>
  <c r="I865" i="1"/>
  <c r="J865" i="1" s="1"/>
  <c r="I861" i="1"/>
  <c r="J861" i="1" s="1"/>
  <c r="I856" i="1"/>
  <c r="K856" i="1" s="1"/>
  <c r="I852" i="1"/>
  <c r="J852" i="1" s="1"/>
  <c r="I848" i="1"/>
  <c r="K848" i="1" s="1"/>
  <c r="I844" i="1"/>
  <c r="J844" i="1" s="1"/>
  <c r="I231" i="1"/>
  <c r="J231" i="1" s="1"/>
  <c r="I251" i="1"/>
  <c r="K251" i="1" s="1"/>
  <c r="I364" i="1"/>
  <c r="J364" i="1" s="1"/>
  <c r="I363" i="1"/>
  <c r="J363" i="1" s="1"/>
  <c r="I126" i="1"/>
  <c r="J126" i="1" s="1"/>
  <c r="I67" i="1"/>
  <c r="J67" i="1" s="1"/>
  <c r="I602" i="1"/>
  <c r="J602" i="1" s="1"/>
  <c r="I574" i="1"/>
  <c r="K574" i="1" s="1"/>
  <c r="I548" i="1"/>
  <c r="J548" i="1" s="1"/>
  <c r="I530" i="1"/>
  <c r="K530" i="1" s="1"/>
  <c r="I636" i="1"/>
  <c r="J636" i="1" s="1"/>
  <c r="I628" i="1"/>
  <c r="J628" i="1" s="1"/>
  <c r="I751" i="1"/>
  <c r="K751" i="1" s="1"/>
  <c r="I747" i="1"/>
  <c r="J747" i="1" s="1"/>
  <c r="I733" i="1"/>
  <c r="K733" i="1" s="1"/>
  <c r="I722" i="1"/>
  <c r="K722" i="1" s="1"/>
  <c r="I717" i="1"/>
  <c r="J717" i="1" s="1"/>
  <c r="I679" i="1"/>
  <c r="K679" i="1" s="1"/>
  <c r="I668" i="1"/>
  <c r="K668" i="1" s="1"/>
  <c r="I664" i="1"/>
  <c r="K664" i="1" s="1"/>
  <c r="I652" i="1"/>
  <c r="K652" i="1" s="1"/>
  <c r="I522" i="1"/>
  <c r="J522" i="1" s="1"/>
  <c r="I896" i="1"/>
  <c r="K896" i="1" s="1"/>
  <c r="I887" i="1"/>
  <c r="K887" i="1" s="1"/>
  <c r="I877" i="1"/>
  <c r="K877" i="1" s="1"/>
  <c r="I874" i="1"/>
  <c r="K874" i="1" s="1"/>
  <c r="I872" i="1"/>
  <c r="K872" i="1" s="1"/>
  <c r="I870" i="1"/>
  <c r="K870" i="1" s="1"/>
  <c r="I868" i="1"/>
  <c r="K868" i="1" s="1"/>
  <c r="I866" i="1"/>
  <c r="K866" i="1" s="1"/>
  <c r="I864" i="1"/>
  <c r="K864" i="1" s="1"/>
  <c r="I862" i="1"/>
  <c r="K862" i="1" s="1"/>
  <c r="I860" i="1"/>
  <c r="K860" i="1" s="1"/>
  <c r="I858" i="1"/>
  <c r="K858" i="1" s="1"/>
  <c r="I855" i="1"/>
  <c r="K855" i="1" s="1"/>
  <c r="I853" i="1"/>
  <c r="K853" i="1" s="1"/>
  <c r="I851" i="1"/>
  <c r="K851" i="1" s="1"/>
  <c r="I849" i="1"/>
  <c r="K849" i="1" s="1"/>
  <c r="I847" i="1"/>
  <c r="K847" i="1" s="1"/>
  <c r="I845" i="1"/>
  <c r="K845" i="1" s="1"/>
  <c r="I843" i="1"/>
  <c r="K843" i="1" s="1"/>
  <c r="I1034" i="1"/>
  <c r="J1034" i="1" s="1"/>
  <c r="I500" i="1"/>
  <c r="J500" i="1" s="1"/>
  <c r="I473" i="1"/>
  <c r="K473" i="1" s="1"/>
  <c r="I556" i="1"/>
  <c r="K556" i="1" s="1"/>
  <c r="I753" i="1"/>
  <c r="J753" i="1" s="1"/>
  <c r="I749" i="1"/>
  <c r="J749" i="1" s="1"/>
  <c r="I742" i="1"/>
  <c r="K742" i="1" s="1"/>
  <c r="I725" i="1"/>
  <c r="J725" i="1" s="1"/>
  <c r="I719" i="1"/>
  <c r="J719" i="1" s="1"/>
  <c r="I681" i="1"/>
  <c r="J681" i="1" s="1"/>
  <c r="I674" i="1"/>
  <c r="J674" i="1" s="1"/>
  <c r="I666" i="1"/>
  <c r="K666" i="1" s="1"/>
  <c r="I662" i="1"/>
  <c r="J662" i="1" s="1"/>
  <c r="I655" i="1"/>
  <c r="J655" i="1" s="1"/>
  <c r="I598" i="1"/>
  <c r="K598" i="1" s="1"/>
  <c r="I560" i="1"/>
  <c r="J560" i="1" s="1"/>
  <c r="I552" i="1"/>
  <c r="K552" i="1" s="1"/>
  <c r="I539" i="1"/>
  <c r="K539" i="1" s="1"/>
  <c r="I641" i="1"/>
  <c r="J641" i="1" s="1"/>
  <c r="I632" i="1"/>
  <c r="J632" i="1" s="1"/>
  <c r="I752" i="1"/>
  <c r="K752" i="1" s="1"/>
  <c r="I748" i="1"/>
  <c r="K748" i="1" s="1"/>
  <c r="I734" i="1"/>
  <c r="K734" i="1" s="1"/>
  <c r="I723" i="1"/>
  <c r="K723" i="1" s="1"/>
  <c r="I718" i="1"/>
  <c r="J718" i="1" s="1"/>
  <c r="I680" i="1"/>
  <c r="K680" i="1" s="1"/>
  <c r="I669" i="1"/>
  <c r="K669" i="1" s="1"/>
  <c r="I665" i="1"/>
  <c r="K665" i="1" s="1"/>
  <c r="I660" i="1"/>
  <c r="K660" i="1" s="1"/>
  <c r="I654" i="1"/>
  <c r="K654" i="1" s="1"/>
  <c r="I643" i="1"/>
  <c r="K643" i="1" s="1"/>
  <c r="I506" i="1"/>
  <c r="J506" i="1" s="1"/>
  <c r="I476" i="1"/>
  <c r="K476" i="1" s="1"/>
  <c r="I600" i="1"/>
  <c r="J600" i="1" s="1"/>
  <c r="I572" i="1"/>
  <c r="J572" i="1" s="1"/>
  <c r="I554" i="1"/>
  <c r="K554" i="1" s="1"/>
  <c r="I541" i="1"/>
  <c r="J541" i="1" s="1"/>
  <c r="I624" i="1"/>
  <c r="K624" i="1" s="1"/>
  <c r="I517" i="1"/>
  <c r="J517" i="1" s="1"/>
  <c r="I491" i="1"/>
  <c r="J491" i="1" s="1"/>
  <c r="I596" i="1"/>
  <c r="K596" i="1" s="1"/>
  <c r="I558" i="1"/>
  <c r="J558" i="1" s="1"/>
  <c r="I550" i="1"/>
  <c r="J550" i="1" s="1"/>
  <c r="I536" i="1"/>
  <c r="J536" i="1" s="1"/>
  <c r="I630" i="1"/>
  <c r="J630" i="1" s="1"/>
  <c r="I615" i="1"/>
  <c r="K615" i="1" s="1"/>
  <c r="I827" i="1"/>
  <c r="K827" i="1" s="1"/>
  <c r="I1064" i="1"/>
  <c r="J1064" i="1" s="1"/>
  <c r="I1057" i="1"/>
  <c r="J1057" i="1" s="1"/>
  <c r="I1029" i="1"/>
  <c r="J1029" i="1" s="1"/>
  <c r="I1025" i="1"/>
  <c r="J1025" i="1" s="1"/>
  <c r="I1047" i="1"/>
  <c r="J1047" i="1" s="1"/>
  <c r="I1043" i="1"/>
  <c r="J1043" i="1" s="1"/>
  <c r="I1039" i="1"/>
  <c r="J1039" i="1" s="1"/>
  <c r="I1031" i="1"/>
  <c r="J1031" i="1" s="1"/>
  <c r="I1053" i="1"/>
  <c r="J1053" i="1" s="1"/>
  <c r="I1049" i="1"/>
  <c r="J1049" i="1" s="1"/>
  <c r="I1035" i="1"/>
  <c r="J1035" i="1" s="1"/>
  <c r="I1026" i="1"/>
  <c r="J1026" i="1" s="1"/>
  <c r="I1062" i="1"/>
  <c r="J1062" i="1" s="1"/>
  <c r="I1050" i="1"/>
  <c r="J1050" i="1" s="1"/>
  <c r="I1045" i="1"/>
  <c r="J1045" i="1" s="1"/>
  <c r="I1041" i="1"/>
  <c r="J1041" i="1" s="1"/>
  <c r="I1027" i="1"/>
  <c r="J1027" i="1" s="1"/>
  <c r="I1051" i="1"/>
  <c r="J1051" i="1" s="1"/>
  <c r="I1042" i="1"/>
  <c r="J1042" i="1" s="1"/>
  <c r="I1037" i="1"/>
  <c r="J1037" i="1" s="1"/>
  <c r="I1033" i="1"/>
  <c r="J1033" i="1" s="1"/>
  <c r="I1063" i="1"/>
  <c r="J1063" i="1" s="1"/>
  <c r="I1052" i="1"/>
  <c r="J1052" i="1" s="1"/>
  <c r="I1044" i="1"/>
  <c r="K1044" i="1" s="1"/>
  <c r="I1036" i="1"/>
  <c r="K1036" i="1" s="1"/>
  <c r="I1028" i="1"/>
  <c r="K1028" i="1" s="1"/>
  <c r="I1066" i="1"/>
  <c r="K1066" i="1" s="1"/>
  <c r="I1054" i="1"/>
  <c r="J1054" i="1" s="1"/>
  <c r="I1046" i="1"/>
  <c r="K1046" i="1" s="1"/>
  <c r="I1038" i="1"/>
  <c r="K1038" i="1" s="1"/>
  <c r="I1030" i="1"/>
  <c r="J1030" i="1" s="1"/>
  <c r="I1056" i="1"/>
  <c r="J1056" i="1" s="1"/>
  <c r="I1048" i="1"/>
  <c r="K1048" i="1" s="1"/>
  <c r="I1040" i="1"/>
  <c r="K1040" i="1" s="1"/>
  <c r="I1032" i="1"/>
  <c r="K1032" i="1" s="1"/>
  <c r="I1024" i="1"/>
  <c r="J1024" i="1" s="1"/>
  <c r="J1036" i="1"/>
  <c r="F461" i="1"/>
  <c r="F460" i="1"/>
  <c r="F459" i="1"/>
  <c r="F458" i="1"/>
  <c r="F456" i="1"/>
  <c r="F448" i="1"/>
  <c r="F447" i="1"/>
  <c r="F440" i="1"/>
  <c r="F436" i="1"/>
  <c r="F435" i="1"/>
  <c r="F434" i="1"/>
  <c r="F433" i="1"/>
  <c r="F432" i="1"/>
  <c r="F431" i="1"/>
  <c r="F427" i="1"/>
  <c r="F421" i="1"/>
  <c r="F415" i="1"/>
  <c r="F414" i="1"/>
  <c r="F413" i="1"/>
  <c r="F406" i="1"/>
  <c r="F398" i="1"/>
  <c r="F397" i="1"/>
  <c r="F396" i="1"/>
  <c r="F395" i="1"/>
  <c r="F392" i="1"/>
  <c r="F391" i="1"/>
  <c r="F390" i="1"/>
  <c r="F389" i="1"/>
  <c r="F388" i="1"/>
  <c r="F387" i="1"/>
  <c r="F383" i="1"/>
  <c r="F371" i="1"/>
  <c r="F370" i="1"/>
  <c r="F369" i="1"/>
  <c r="F365" i="1"/>
  <c r="F362" i="1"/>
  <c r="F354" i="1"/>
  <c r="F353" i="1"/>
  <c r="F350" i="1"/>
  <c r="F349" i="1"/>
  <c r="F348" i="1"/>
  <c r="F347" i="1"/>
  <c r="F346" i="1"/>
  <c r="F345" i="1"/>
  <c r="F344" i="1"/>
  <c r="F343" i="1"/>
  <c r="F342" i="1"/>
  <c r="F341" i="1"/>
  <c r="F340" i="1"/>
  <c r="F321" i="1"/>
  <c r="F320" i="1"/>
  <c r="F319" i="1"/>
  <c r="F318" i="1"/>
  <c r="F317" i="1"/>
  <c r="F303" i="1"/>
  <c r="F302" i="1"/>
  <c r="F301" i="1"/>
  <c r="F300" i="1"/>
  <c r="F299" i="1"/>
  <c r="F298" i="1"/>
  <c r="F296" i="1"/>
  <c r="F294" i="1"/>
  <c r="F292" i="1"/>
  <c r="F288" i="1"/>
  <c r="F245" i="1"/>
  <c r="F242" i="1"/>
  <c r="F241" i="1"/>
  <c r="F239" i="1"/>
  <c r="F238" i="1"/>
  <c r="F235" i="1"/>
  <c r="F230" i="1"/>
  <c r="F227" i="1"/>
  <c r="F218" i="1"/>
  <c r="F217" i="1"/>
  <c r="F216" i="1"/>
  <c r="F215" i="1"/>
  <c r="F214" i="1"/>
  <c r="F213" i="1"/>
  <c r="F212" i="1"/>
  <c r="F204" i="1"/>
  <c r="F202" i="1"/>
  <c r="F200" i="1"/>
  <c r="F199" i="1"/>
  <c r="F197" i="1"/>
  <c r="F196" i="1"/>
  <c r="F195" i="1"/>
  <c r="F194" i="1"/>
  <c r="F190" i="1"/>
  <c r="F189" i="1"/>
  <c r="F188" i="1"/>
  <c r="F180" i="1"/>
  <c r="F175" i="1"/>
  <c r="F174" i="1"/>
  <c r="F173" i="1"/>
  <c r="F172" i="1"/>
  <c r="F156" i="1"/>
  <c r="F151" i="1"/>
  <c r="F150" i="1"/>
  <c r="F148" i="1"/>
  <c r="F147" i="1"/>
  <c r="F146" i="1"/>
  <c r="F143" i="1"/>
  <c r="F142" i="1"/>
  <c r="F139" i="1"/>
  <c r="F137" i="1"/>
  <c r="F136" i="1"/>
  <c r="F132" i="1"/>
  <c r="F119" i="1"/>
  <c r="F114" i="1"/>
  <c r="F111" i="1"/>
  <c r="F110" i="1"/>
  <c r="F98" i="1"/>
  <c r="F97" i="1"/>
  <c r="F96" i="1"/>
  <c r="F88" i="1"/>
  <c r="F86" i="1"/>
  <c r="F77" i="1"/>
  <c r="F71" i="1"/>
  <c r="F70" i="1"/>
  <c r="F66" i="1"/>
  <c r="F56" i="1"/>
  <c r="F55" i="1"/>
  <c r="F52" i="1"/>
  <c r="F49" i="1"/>
  <c r="F48" i="1"/>
  <c r="F46" i="1"/>
  <c r="F44" i="1"/>
  <c r="F43" i="1"/>
  <c r="F37" i="1"/>
  <c r="F33" i="1"/>
  <c r="F32" i="1"/>
  <c r="F30" i="1"/>
  <c r="F29" i="1"/>
  <c r="F28" i="1"/>
  <c r="F25" i="1"/>
  <c r="F20" i="1"/>
  <c r="F16" i="1"/>
  <c r="F11" i="1"/>
  <c r="K1352" i="1" l="1"/>
  <c r="K628" i="1"/>
  <c r="K535" i="1"/>
  <c r="J649" i="1"/>
  <c r="J1074" i="1"/>
  <c r="K888" i="1"/>
  <c r="J554" i="1"/>
  <c r="K1258" i="1"/>
  <c r="J667" i="1"/>
  <c r="K1279" i="1"/>
  <c r="K1310" i="1"/>
  <c r="K517" i="1"/>
  <c r="K627" i="1"/>
  <c r="J862" i="1"/>
  <c r="J1068" i="1"/>
  <c r="I11" i="1"/>
  <c r="J11" i="1" s="1"/>
  <c r="I28" i="1"/>
  <c r="J28" i="1" s="1"/>
  <c r="I33" i="1"/>
  <c r="K33" i="1" s="1"/>
  <c r="I52" i="1"/>
  <c r="J52" i="1" s="1"/>
  <c r="I70" i="1"/>
  <c r="J70" i="1" s="1"/>
  <c r="I96" i="1"/>
  <c r="K96" i="1" s="1"/>
  <c r="I111" i="1"/>
  <c r="J111" i="1" s="1"/>
  <c r="I136" i="1"/>
  <c r="J136" i="1" s="1"/>
  <c r="I143" i="1"/>
  <c r="K143" i="1" s="1"/>
  <c r="I150" i="1"/>
  <c r="J150" i="1" s="1"/>
  <c r="I173" i="1"/>
  <c r="K173" i="1" s="1"/>
  <c r="I188" i="1"/>
  <c r="J188" i="1" s="1"/>
  <c r="I387" i="1"/>
  <c r="K387" i="1" s="1"/>
  <c r="I391" i="1"/>
  <c r="K391" i="1" s="1"/>
  <c r="I396" i="1"/>
  <c r="K396" i="1" s="1"/>
  <c r="I413" i="1"/>
  <c r="J413" i="1" s="1"/>
  <c r="I427" i="1"/>
  <c r="J427" i="1" s="1"/>
  <c r="I434" i="1"/>
  <c r="K434" i="1" s="1"/>
  <c r="I447" i="1"/>
  <c r="K447" i="1" s="1"/>
  <c r="I459" i="1"/>
  <c r="J459" i="1" s="1"/>
  <c r="K614" i="1"/>
  <c r="K642" i="1"/>
  <c r="K1283" i="1"/>
  <c r="K1304" i="1"/>
  <c r="J726" i="1"/>
  <c r="K575" i="1"/>
  <c r="K290" i="1"/>
  <c r="K1107" i="1"/>
  <c r="J1295" i="1"/>
  <c r="J677" i="1"/>
  <c r="K718" i="1"/>
  <c r="K852" i="1"/>
  <c r="K510" i="1"/>
  <c r="J896" i="1"/>
  <c r="J1281" i="1"/>
  <c r="K1145" i="1"/>
  <c r="K650" i="1"/>
  <c r="K655" i="1"/>
  <c r="J853" i="1"/>
  <c r="K1275" i="1"/>
  <c r="K1329" i="1"/>
  <c r="K495" i="1"/>
  <c r="J734" i="1"/>
  <c r="K629" i="1"/>
  <c r="J666" i="1"/>
  <c r="J668" i="1"/>
  <c r="K572" i="1"/>
  <c r="K58" i="1"/>
  <c r="J1106" i="1"/>
  <c r="K1289" i="1"/>
  <c r="K1125" i="1"/>
  <c r="J1170" i="1"/>
  <c r="K1113" i="1"/>
  <c r="J863" i="1"/>
  <c r="K549" i="1"/>
  <c r="J855" i="1"/>
  <c r="J875" i="1"/>
  <c r="K1271" i="1"/>
  <c r="J1273" i="1"/>
  <c r="K859" i="1"/>
  <c r="J1150" i="1"/>
  <c r="K1350" i="1"/>
  <c r="J1112" i="1"/>
  <c r="J1299" i="1"/>
  <c r="K1301" i="1"/>
  <c r="J473" i="1"/>
  <c r="K681" i="1"/>
  <c r="J870" i="1"/>
  <c r="K1337" i="1"/>
  <c r="J1316" i="1"/>
  <c r="J1222" i="1"/>
  <c r="K1293" i="1"/>
  <c r="K1351" i="1"/>
  <c r="K488" i="1"/>
  <c r="K601" i="1"/>
  <c r="K750" i="1"/>
  <c r="K719" i="1"/>
  <c r="J845" i="1"/>
  <c r="J887" i="1"/>
  <c r="K289" i="1"/>
  <c r="K1073" i="1"/>
  <c r="K1219" i="1"/>
  <c r="K1287" i="1"/>
  <c r="J1290" i="1"/>
  <c r="K1327" i="1"/>
  <c r="K1348" i="1"/>
  <c r="I195" i="1"/>
  <c r="J195" i="1" s="1"/>
  <c r="I200" i="1"/>
  <c r="K200" i="1" s="1"/>
  <c r="I213" i="1"/>
  <c r="K213" i="1" s="1"/>
  <c r="I217" i="1"/>
  <c r="J217" i="1" s="1"/>
  <c r="I235" i="1"/>
  <c r="K235" i="1" s="1"/>
  <c r="I242" i="1"/>
  <c r="K242" i="1" s="1"/>
  <c r="I294" i="1"/>
  <c r="K294" i="1" s="1"/>
  <c r="I300" i="1"/>
  <c r="K300" i="1" s="1"/>
  <c r="I317" i="1"/>
  <c r="K317" i="1" s="1"/>
  <c r="I321" i="1"/>
  <c r="K321" i="1" s="1"/>
  <c r="I343" i="1"/>
  <c r="K343" i="1" s="1"/>
  <c r="I347" i="1"/>
  <c r="K347" i="1" s="1"/>
  <c r="I353" i="1"/>
  <c r="J353" i="1" s="1"/>
  <c r="I369" i="1"/>
  <c r="K369" i="1" s="1"/>
  <c r="J251" i="1"/>
  <c r="K1342" i="1"/>
  <c r="K538" i="1"/>
  <c r="J623" i="1"/>
  <c r="J746" i="1"/>
  <c r="J869" i="1"/>
  <c r="J846" i="1"/>
  <c r="K871" i="1"/>
  <c r="J287" i="1"/>
  <c r="K1266" i="1"/>
  <c r="K553" i="1"/>
  <c r="K536" i="1"/>
  <c r="J637" i="1"/>
  <c r="K720" i="1"/>
  <c r="K753" i="1"/>
  <c r="J872" i="1"/>
  <c r="J248" i="1"/>
  <c r="K1291" i="1"/>
  <c r="K1118" i="1"/>
  <c r="J1264" i="1"/>
  <c r="K1349" i="1"/>
  <c r="J112" i="1"/>
  <c r="K135" i="1"/>
  <c r="K17" i="1"/>
  <c r="K500" i="1"/>
  <c r="K599" i="1"/>
  <c r="J552" i="1"/>
  <c r="K662" i="1"/>
  <c r="J742" i="1"/>
  <c r="J665" i="1"/>
  <c r="J748" i="1"/>
  <c r="J722" i="1"/>
  <c r="J847" i="1"/>
  <c r="J877" i="1"/>
  <c r="J854" i="1"/>
  <c r="K67" i="1"/>
  <c r="J1354" i="1"/>
  <c r="K1356" i="1"/>
  <c r="K474" i="1"/>
  <c r="K516" i="1"/>
  <c r="K563" i="1"/>
  <c r="J574" i="1"/>
  <c r="K521" i="1"/>
  <c r="K754" i="1"/>
  <c r="J723" i="1"/>
  <c r="J664" i="1"/>
  <c r="J864" i="1"/>
  <c r="K1035" i="1"/>
  <c r="J366" i="1"/>
  <c r="K1300" i="1"/>
  <c r="K1339" i="1"/>
  <c r="K1353" i="1"/>
  <c r="K555" i="1"/>
  <c r="K573" i="1"/>
  <c r="K602" i="1"/>
  <c r="K560" i="1"/>
  <c r="J631" i="1"/>
  <c r="K522" i="1"/>
  <c r="J669" i="1"/>
  <c r="J858" i="1"/>
  <c r="J874" i="1"/>
  <c r="K850" i="1"/>
  <c r="J867" i="1"/>
  <c r="K897" i="1"/>
  <c r="K1034" i="1"/>
  <c r="K557" i="1"/>
  <c r="J530" i="1"/>
  <c r="J598" i="1"/>
  <c r="K636" i="1"/>
  <c r="K656" i="1"/>
  <c r="J648" i="1"/>
  <c r="J654" i="1"/>
  <c r="J733" i="1"/>
  <c r="J856" i="1"/>
  <c r="J873" i="1"/>
  <c r="J860" i="1"/>
  <c r="K1105" i="1"/>
  <c r="J1104" i="1"/>
  <c r="K1143" i="1"/>
  <c r="K1215" i="1"/>
  <c r="K1262" i="1"/>
  <c r="K1268" i="1"/>
  <c r="K1355" i="1"/>
  <c r="K518" i="1"/>
  <c r="J515" i="1"/>
  <c r="K551" i="1"/>
  <c r="K559" i="1"/>
  <c r="K597" i="1"/>
  <c r="K548" i="1"/>
  <c r="J539" i="1"/>
  <c r="K632" i="1"/>
  <c r="J643" i="1"/>
  <c r="K663" i="1"/>
  <c r="K716" i="1"/>
  <c r="K725" i="1"/>
  <c r="J660" i="1"/>
  <c r="J751" i="1"/>
  <c r="J849" i="1"/>
  <c r="J866" i="1"/>
  <c r="J848" i="1"/>
  <c r="K865" i="1"/>
  <c r="J843" i="1"/>
  <c r="K1064" i="1"/>
  <c r="K231" i="1"/>
  <c r="J1102" i="1"/>
  <c r="K1277" i="1"/>
  <c r="K1357" i="1"/>
  <c r="K1323" i="1"/>
  <c r="J1282" i="1"/>
  <c r="K1285" i="1"/>
  <c r="J1117" i="1"/>
  <c r="K1117" i="1"/>
  <c r="J1149" i="1"/>
  <c r="K1149" i="1"/>
  <c r="J1221" i="1"/>
  <c r="K1221" i="1"/>
  <c r="J1265" i="1"/>
  <c r="K1265" i="1"/>
  <c r="J1274" i="1"/>
  <c r="K1274" i="1"/>
  <c r="K1302" i="1"/>
  <c r="J1302" i="1"/>
  <c r="J1315" i="1"/>
  <c r="K1315" i="1"/>
  <c r="J1306" i="1"/>
  <c r="K1306" i="1"/>
  <c r="J1298" i="1"/>
  <c r="K1298" i="1"/>
  <c r="J1119" i="1"/>
  <c r="K1119" i="1"/>
  <c r="J1169" i="1"/>
  <c r="K1169" i="1"/>
  <c r="J1223" i="1"/>
  <c r="K1223" i="1"/>
  <c r="J1267" i="1"/>
  <c r="K1267" i="1"/>
  <c r="K1276" i="1"/>
  <c r="J1276" i="1"/>
  <c r="K1328" i="1"/>
  <c r="J1328" i="1"/>
  <c r="J1294" i="1"/>
  <c r="K1294" i="1"/>
  <c r="K1338" i="1"/>
  <c r="J1338" i="1"/>
  <c r="J1139" i="1"/>
  <c r="K1139" i="1"/>
  <c r="J1183" i="1"/>
  <c r="K1183" i="1"/>
  <c r="J1261" i="1"/>
  <c r="K1261" i="1"/>
  <c r="J1269" i="1"/>
  <c r="K1269" i="1"/>
  <c r="K1284" i="1"/>
  <c r="J1284" i="1"/>
  <c r="J1286" i="1"/>
  <c r="K1286" i="1"/>
  <c r="J1280" i="1"/>
  <c r="K1280" i="1"/>
  <c r="J1288" i="1"/>
  <c r="K1288" i="1"/>
  <c r="J1144" i="1"/>
  <c r="K1144" i="1"/>
  <c r="J1218" i="1"/>
  <c r="K1218" i="1"/>
  <c r="J1263" i="1"/>
  <c r="K1263" i="1"/>
  <c r="J1272" i="1"/>
  <c r="K1272" i="1"/>
  <c r="K1292" i="1"/>
  <c r="J1292" i="1"/>
  <c r="J1278" i="1"/>
  <c r="K1278" i="1"/>
  <c r="J1330" i="1"/>
  <c r="K1330" i="1"/>
  <c r="K1103" i="1"/>
  <c r="K374" i="1"/>
  <c r="K372" i="1"/>
  <c r="K1041" i="1"/>
  <c r="K1056" i="1"/>
  <c r="K749" i="1"/>
  <c r="J752" i="1"/>
  <c r="K1047" i="1"/>
  <c r="J1044" i="1"/>
  <c r="K490" i="1"/>
  <c r="K489" i="1"/>
  <c r="K1067" i="1"/>
  <c r="K1026" i="1"/>
  <c r="J476" i="1"/>
  <c r="J596" i="1"/>
  <c r="J679" i="1"/>
  <c r="K491" i="1"/>
  <c r="K506" i="1"/>
  <c r="K540" i="1"/>
  <c r="K630" i="1"/>
  <c r="K674" i="1"/>
  <c r="J680" i="1"/>
  <c r="K717" i="1"/>
  <c r="K844" i="1"/>
  <c r="K861" i="1"/>
  <c r="K886" i="1"/>
  <c r="J851" i="1"/>
  <c r="J868" i="1"/>
  <c r="K1055" i="1"/>
  <c r="K1024" i="1"/>
  <c r="K126" i="1"/>
  <c r="K240" i="1"/>
  <c r="J107" i="1"/>
  <c r="K107" i="1"/>
  <c r="K1027" i="1"/>
  <c r="I48" i="1"/>
  <c r="J48" i="1" s="1"/>
  <c r="I77" i="1"/>
  <c r="K77" i="1" s="1"/>
  <c r="I86" i="1"/>
  <c r="K86" i="1" s="1"/>
  <c r="I98" i="1"/>
  <c r="K98" i="1" s="1"/>
  <c r="I139" i="1"/>
  <c r="K139" i="1" s="1"/>
  <c r="I147" i="1"/>
  <c r="K147" i="1" s="1"/>
  <c r="I156" i="1"/>
  <c r="K156" i="1" s="1"/>
  <c r="K501" i="1"/>
  <c r="K545" i="1"/>
  <c r="J556" i="1"/>
  <c r="K541" i="1"/>
  <c r="K641" i="1"/>
  <c r="J652" i="1"/>
  <c r="K747" i="1"/>
  <c r="K1037" i="1"/>
  <c r="K1062" i="1"/>
  <c r="J1048" i="1"/>
  <c r="K364" i="1"/>
  <c r="K363" i="1"/>
  <c r="K1033" i="1"/>
  <c r="K1043" i="1"/>
  <c r="K1057" i="1"/>
  <c r="K550" i="1"/>
  <c r="K1025" i="1"/>
  <c r="K1053" i="1"/>
  <c r="J1046" i="1"/>
  <c r="J827" i="1"/>
  <c r="K1052" i="1"/>
  <c r="K558" i="1"/>
  <c r="K600" i="1"/>
  <c r="J615" i="1"/>
  <c r="J624" i="1"/>
  <c r="K1031" i="1"/>
  <c r="K1039" i="1"/>
  <c r="K1042" i="1"/>
  <c r="K1054" i="1"/>
  <c r="K1045" i="1"/>
  <c r="J1066" i="1"/>
  <c r="K1029" i="1"/>
  <c r="K1049" i="1"/>
  <c r="J1032" i="1"/>
  <c r="K1063" i="1"/>
  <c r="J1028" i="1"/>
  <c r="K1050" i="1"/>
  <c r="J1040" i="1"/>
  <c r="J1038" i="1"/>
  <c r="K1051" i="1"/>
  <c r="K1030" i="1"/>
  <c r="I25" i="1"/>
  <c r="J25" i="1" s="1"/>
  <c r="I32" i="1"/>
  <c r="J32" i="1" s="1"/>
  <c r="I44" i="1"/>
  <c r="J44" i="1" s="1"/>
  <c r="I49" i="1"/>
  <c r="K49" i="1" s="1"/>
  <c r="I66" i="1"/>
  <c r="J66" i="1" s="1"/>
  <c r="I88" i="1"/>
  <c r="J88" i="1" s="1"/>
  <c r="I110" i="1"/>
  <c r="J110" i="1" s="1"/>
  <c r="I132" i="1"/>
  <c r="J132" i="1" s="1"/>
  <c r="I142" i="1"/>
  <c r="J142" i="1" s="1"/>
  <c r="I148" i="1"/>
  <c r="J148" i="1" s="1"/>
  <c r="I172" i="1"/>
  <c r="K172" i="1" s="1"/>
  <c r="I180" i="1"/>
  <c r="K180" i="1" s="1"/>
  <c r="I194" i="1"/>
  <c r="J194" i="1" s="1"/>
  <c r="I199" i="1"/>
  <c r="J199" i="1" s="1"/>
  <c r="I212" i="1"/>
  <c r="J212" i="1" s="1"/>
  <c r="I216" i="1"/>
  <c r="K216" i="1" s="1"/>
  <c r="I230" i="1"/>
  <c r="K230" i="1" s="1"/>
  <c r="I241" i="1"/>
  <c r="J241" i="1" s="1"/>
  <c r="I292" i="1"/>
  <c r="J292" i="1" s="1"/>
  <c r="I299" i="1"/>
  <c r="J299" i="1" s="1"/>
  <c r="I303" i="1"/>
  <c r="J303" i="1" s="1"/>
  <c r="I320" i="1"/>
  <c r="J320" i="1" s="1"/>
  <c r="I342" i="1"/>
  <c r="K342" i="1" s="1"/>
  <c r="I346" i="1"/>
  <c r="K346" i="1" s="1"/>
  <c r="I350" i="1"/>
  <c r="K350" i="1" s="1"/>
  <c r="I365" i="1"/>
  <c r="J365" i="1" s="1"/>
  <c r="I383" i="1"/>
  <c r="K383" i="1" s="1"/>
  <c r="I390" i="1"/>
  <c r="K390" i="1" s="1"/>
  <c r="I395" i="1"/>
  <c r="J395" i="1" s="1"/>
  <c r="I406" i="1"/>
  <c r="K406" i="1" s="1"/>
  <c r="I421" i="1"/>
  <c r="J421" i="1" s="1"/>
  <c r="I433" i="1"/>
  <c r="K433" i="1" s="1"/>
  <c r="I440" i="1"/>
  <c r="J440" i="1" s="1"/>
  <c r="I458" i="1"/>
  <c r="J458" i="1" s="1"/>
  <c r="I461" i="1"/>
  <c r="J461" i="1" s="1"/>
  <c r="I56" i="1"/>
  <c r="J56" i="1" s="1"/>
  <c r="I119" i="1"/>
  <c r="K119" i="1" s="1"/>
  <c r="I175" i="1"/>
  <c r="J175" i="1" s="1"/>
  <c r="I190" i="1"/>
  <c r="K190" i="1" s="1"/>
  <c r="I197" i="1"/>
  <c r="J197" i="1" s="1"/>
  <c r="I204" i="1"/>
  <c r="K204" i="1" s="1"/>
  <c r="I215" i="1"/>
  <c r="J215" i="1" s="1"/>
  <c r="I227" i="1"/>
  <c r="K227" i="1" s="1"/>
  <c r="I239" i="1"/>
  <c r="J239" i="1" s="1"/>
  <c r="I288" i="1"/>
  <c r="K288" i="1" s="1"/>
  <c r="I298" i="1"/>
  <c r="J298" i="1" s="1"/>
  <c r="I302" i="1"/>
  <c r="J302" i="1" s="1"/>
  <c r="I319" i="1"/>
  <c r="J319" i="1" s="1"/>
  <c r="I341" i="1"/>
  <c r="K341" i="1" s="1"/>
  <c r="I345" i="1"/>
  <c r="J345" i="1" s="1"/>
  <c r="I349" i="1"/>
  <c r="J349" i="1" s="1"/>
  <c r="I362" i="1"/>
  <c r="J362" i="1" s="1"/>
  <c r="I371" i="1"/>
  <c r="K371" i="1" s="1"/>
  <c r="I389" i="1"/>
  <c r="J389" i="1" s="1"/>
  <c r="I398" i="1"/>
  <c r="J398" i="1" s="1"/>
  <c r="I415" i="1"/>
  <c r="K415" i="1" s="1"/>
  <c r="I432" i="1"/>
  <c r="J432" i="1" s="1"/>
  <c r="I436" i="1"/>
  <c r="K436" i="1" s="1"/>
  <c r="I456" i="1"/>
  <c r="J456" i="1" s="1"/>
  <c r="I460" i="1"/>
  <c r="K460" i="1" s="1"/>
  <c r="I46" i="1"/>
  <c r="J46" i="1" s="1"/>
  <c r="I97" i="1"/>
  <c r="K97" i="1" s="1"/>
  <c r="I151" i="1"/>
  <c r="J151" i="1" s="1"/>
  <c r="I16" i="1"/>
  <c r="K16" i="1" s="1"/>
  <c r="I29" i="1"/>
  <c r="J29" i="1" s="1"/>
  <c r="I37" i="1"/>
  <c r="J37" i="1" s="1"/>
  <c r="I55" i="1"/>
  <c r="J55" i="1" s="1"/>
  <c r="I71" i="1"/>
  <c r="K71" i="1" s="1"/>
  <c r="I114" i="1"/>
  <c r="K114" i="1" s="1"/>
  <c r="I137" i="1"/>
  <c r="J137" i="1" s="1"/>
  <c r="I146" i="1"/>
  <c r="K146" i="1" s="1"/>
  <c r="I174" i="1"/>
  <c r="J174" i="1" s="1"/>
  <c r="I189" i="1"/>
  <c r="J189" i="1" s="1"/>
  <c r="I196" i="1"/>
  <c r="K196" i="1" s="1"/>
  <c r="I202" i="1"/>
  <c r="K202" i="1" s="1"/>
  <c r="I214" i="1"/>
  <c r="J214" i="1" s="1"/>
  <c r="I218" i="1"/>
  <c r="K218" i="1" s="1"/>
  <c r="I238" i="1"/>
  <c r="J238" i="1" s="1"/>
  <c r="I245" i="1"/>
  <c r="K245" i="1" s="1"/>
  <c r="I296" i="1"/>
  <c r="J296" i="1" s="1"/>
  <c r="I301" i="1"/>
  <c r="J301" i="1" s="1"/>
  <c r="I318" i="1"/>
  <c r="J318" i="1" s="1"/>
  <c r="I340" i="1"/>
  <c r="K340" i="1" s="1"/>
  <c r="I344" i="1"/>
  <c r="J344" i="1" s="1"/>
  <c r="I348" i="1"/>
  <c r="K348" i="1" s="1"/>
  <c r="I354" i="1"/>
  <c r="J354" i="1" s="1"/>
  <c r="I370" i="1"/>
  <c r="K370" i="1" s="1"/>
  <c r="I388" i="1"/>
  <c r="J388" i="1" s="1"/>
  <c r="I392" i="1"/>
  <c r="J392" i="1" s="1"/>
  <c r="I397" i="1"/>
  <c r="J397" i="1" s="1"/>
  <c r="I414" i="1"/>
  <c r="K414" i="1" s="1"/>
  <c r="I431" i="1"/>
  <c r="J431" i="1" s="1"/>
  <c r="I435" i="1"/>
  <c r="K435" i="1" s="1"/>
  <c r="I448" i="1"/>
  <c r="J448" i="1" s="1"/>
  <c r="I20" i="1"/>
  <c r="I30" i="1"/>
  <c r="I43" i="1"/>
  <c r="J391" i="1" l="1"/>
  <c r="K70" i="1"/>
  <c r="J294" i="1"/>
  <c r="K215" i="1"/>
  <c r="K413" i="1"/>
  <c r="K188" i="1"/>
  <c r="K150" i="1"/>
  <c r="K136" i="1"/>
  <c r="K28" i="1"/>
  <c r="K459" i="1"/>
  <c r="J213" i="1"/>
  <c r="J343" i="1"/>
  <c r="J96" i="1"/>
  <c r="K195" i="1"/>
  <c r="J33" i="1"/>
  <c r="K52" i="1"/>
  <c r="J447" i="1"/>
  <c r="J143" i="1"/>
  <c r="J173" i="1"/>
  <c r="K111" i="1"/>
  <c r="K11" i="1"/>
  <c r="J434" i="1"/>
  <c r="J396" i="1"/>
  <c r="J77" i="1"/>
  <c r="K427" i="1"/>
  <c r="J387" i="1"/>
  <c r="K353" i="1"/>
  <c r="K137" i="1"/>
  <c r="K56" i="1"/>
  <c r="J147" i="1"/>
  <c r="K448" i="1"/>
  <c r="J245" i="1"/>
  <c r="J235" i="1"/>
  <c r="J200" i="1"/>
  <c r="J202" i="1"/>
  <c r="J321" i="1"/>
  <c r="J369" i="1"/>
  <c r="J317" i="1"/>
  <c r="J242" i="1"/>
  <c r="K296" i="1"/>
  <c r="K456" i="1"/>
  <c r="J347" i="1"/>
  <c r="J300" i="1"/>
  <c r="K239" i="1"/>
  <c r="K238" i="1"/>
  <c r="K217" i="1"/>
  <c r="K354" i="1"/>
  <c r="K299" i="1"/>
  <c r="K395" i="1"/>
  <c r="K298" i="1"/>
  <c r="J156" i="1"/>
  <c r="J204" i="1"/>
  <c r="J414" i="1"/>
  <c r="J86" i="1"/>
  <c r="J288" i="1"/>
  <c r="J119" i="1"/>
  <c r="K388" i="1"/>
  <c r="J98" i="1"/>
  <c r="K320" i="1"/>
  <c r="K432" i="1"/>
  <c r="K214" i="1"/>
  <c r="J16" i="1"/>
  <c r="K241" i="1"/>
  <c r="K302" i="1"/>
  <c r="J227" i="1"/>
  <c r="K458" i="1"/>
  <c r="K37" i="1"/>
  <c r="K431" i="1"/>
  <c r="K344" i="1"/>
  <c r="K174" i="1"/>
  <c r="K29" i="1"/>
  <c r="K421" i="1"/>
  <c r="K48" i="1"/>
  <c r="K292" i="1"/>
  <c r="J97" i="1"/>
  <c r="K389" i="1"/>
  <c r="J383" i="1"/>
  <c r="J435" i="1"/>
  <c r="J49" i="1"/>
  <c r="K301" i="1"/>
  <c r="J218" i="1"/>
  <c r="J139" i="1"/>
  <c r="K46" i="1"/>
  <c r="K345" i="1"/>
  <c r="K175" i="1"/>
  <c r="K199" i="1"/>
  <c r="K440" i="1"/>
  <c r="J172" i="1"/>
  <c r="J341" i="1"/>
  <c r="J230" i="1"/>
  <c r="J342" i="1"/>
  <c r="K349" i="1"/>
  <c r="K142" i="1"/>
  <c r="K32" i="1"/>
  <c r="K392" i="1"/>
  <c r="J348" i="1"/>
  <c r="J146" i="1"/>
  <c r="J71" i="1"/>
  <c r="K110" i="1"/>
  <c r="J460" i="1"/>
  <c r="J415" i="1"/>
  <c r="J370" i="1"/>
  <c r="J340" i="1"/>
  <c r="K189" i="1"/>
  <c r="J114" i="1"/>
  <c r="K461" i="1"/>
  <c r="J350" i="1"/>
  <c r="K194" i="1"/>
  <c r="K212" i="1"/>
  <c r="J436" i="1"/>
  <c r="J371" i="1"/>
  <c r="K303" i="1"/>
  <c r="J196" i="1"/>
  <c r="J433" i="1"/>
  <c r="K398" i="1"/>
  <c r="J346" i="1"/>
  <c r="K397" i="1"/>
  <c r="K318" i="1"/>
  <c r="K55" i="1"/>
  <c r="J390" i="1"/>
  <c r="J216" i="1"/>
  <c r="K132" i="1"/>
  <c r="K66" i="1"/>
  <c r="K362" i="1"/>
  <c r="J190" i="1"/>
  <c r="J180" i="1"/>
  <c r="K197" i="1"/>
  <c r="K25" i="1"/>
  <c r="K151" i="1"/>
  <c r="K319" i="1"/>
  <c r="J406" i="1"/>
  <c r="K44" i="1"/>
  <c r="K148" i="1"/>
  <c r="K88" i="1"/>
  <c r="K365" i="1"/>
  <c r="K43" i="1"/>
  <c r="J43" i="1"/>
  <c r="K30" i="1"/>
  <c r="J30" i="1"/>
  <c r="K20" i="1"/>
  <c r="J20" i="1"/>
</calcChain>
</file>

<file path=xl/sharedStrings.xml><?xml version="1.0" encoding="utf-8"?>
<sst xmlns="http://schemas.openxmlformats.org/spreadsheetml/2006/main" count="2774" uniqueCount="1415">
  <si>
    <t>Brand</t>
  </si>
  <si>
    <t>Acer</t>
  </si>
  <si>
    <t>H5360</t>
  </si>
  <si>
    <t>H7530D</t>
  </si>
  <si>
    <t>K11</t>
  </si>
  <si>
    <t>P1100C</t>
  </si>
  <si>
    <t>P1200B</t>
  </si>
  <si>
    <t>P1200i</t>
  </si>
  <si>
    <t>P1200n</t>
  </si>
  <si>
    <t>P1203</t>
  </si>
  <si>
    <t>P1206</t>
  </si>
  <si>
    <t>P1303W</t>
  </si>
  <si>
    <t>P3251</t>
  </si>
  <si>
    <t>P5205</t>
  </si>
  <si>
    <t>P5271</t>
  </si>
  <si>
    <t>P5271i</t>
  </si>
  <si>
    <t>P5290</t>
  </si>
  <si>
    <t>P5390W</t>
  </si>
  <si>
    <t>P7203</t>
  </si>
  <si>
    <t>P7270i</t>
  </si>
  <si>
    <t>P7290</t>
  </si>
  <si>
    <t>S5200</t>
  </si>
  <si>
    <t>V700</t>
  </si>
  <si>
    <t>X110</t>
  </si>
  <si>
    <t>X1161</t>
  </si>
  <si>
    <t>X1210K</t>
  </si>
  <si>
    <t>X1230PS</t>
  </si>
  <si>
    <t>X1230S</t>
  </si>
  <si>
    <t>X1261</t>
  </si>
  <si>
    <t>C20</t>
  </si>
  <si>
    <t>BenQ</t>
  </si>
  <si>
    <t>MP515</t>
  </si>
  <si>
    <t>MS510</t>
  </si>
  <si>
    <t>GP1</t>
  </si>
  <si>
    <t>MP515ST</t>
  </si>
  <si>
    <t>MX511</t>
  </si>
  <si>
    <t>MX615</t>
  </si>
  <si>
    <t>MW512</t>
  </si>
  <si>
    <t>MP777</t>
  </si>
  <si>
    <t>MP780ST</t>
  </si>
  <si>
    <t>MX613ST</t>
  </si>
  <si>
    <t>MX660</t>
  </si>
  <si>
    <t>MP525P</t>
  </si>
  <si>
    <t>MX710</t>
  </si>
  <si>
    <t>MX711</t>
  </si>
  <si>
    <t>MX750</t>
  </si>
  <si>
    <t>MX760</t>
  </si>
  <si>
    <t>MX761</t>
  </si>
  <si>
    <t>MX810ST</t>
  </si>
  <si>
    <t>MX812ST</t>
  </si>
  <si>
    <t>MX880UST</t>
  </si>
  <si>
    <t>SP840</t>
  </si>
  <si>
    <t>SP870</t>
  </si>
  <si>
    <t>SP890</t>
  </si>
  <si>
    <t>SP920P</t>
  </si>
  <si>
    <t>W1000+</t>
  </si>
  <si>
    <t>W600+</t>
  </si>
  <si>
    <t>W6000</t>
  </si>
  <si>
    <t>W6500</t>
  </si>
  <si>
    <t>Epson</t>
  </si>
  <si>
    <t>EB-S9</t>
  </si>
  <si>
    <t>EB-S92</t>
  </si>
  <si>
    <t>EB-X9</t>
  </si>
  <si>
    <t>EB-X92</t>
  </si>
  <si>
    <t>EB-S10</t>
  </si>
  <si>
    <t>EB-X10</t>
  </si>
  <si>
    <t>EB-84L</t>
  </si>
  <si>
    <t>EB-93e</t>
  </si>
  <si>
    <t>EB-X8e</t>
  </si>
  <si>
    <t xml:space="preserve">EB-1725 </t>
  </si>
  <si>
    <t xml:space="preserve">EB-G5450WU </t>
  </si>
  <si>
    <t xml:space="preserve">EB-G5750WU </t>
  </si>
  <si>
    <t>EB-W7</t>
  </si>
  <si>
    <t>EB-W9</t>
  </si>
  <si>
    <t>EH-DM3</t>
  </si>
  <si>
    <t>EH-TW450</t>
  </si>
  <si>
    <t>EB-W8</t>
  </si>
  <si>
    <t>EB-W10</t>
  </si>
  <si>
    <t>EB-824H</t>
  </si>
  <si>
    <t>EMP-83H</t>
  </si>
  <si>
    <t>EB-W8D</t>
  </si>
  <si>
    <t>EB-1750</t>
  </si>
  <si>
    <t>EB-1723</t>
  </si>
  <si>
    <t>EB-1760W</t>
  </si>
  <si>
    <t>EB-1770W</t>
  </si>
  <si>
    <t>EB-1775W</t>
  </si>
  <si>
    <t>EB-1830</t>
  </si>
  <si>
    <t>EB-1900</t>
  </si>
  <si>
    <t>EB-1910</t>
  </si>
  <si>
    <t>EB-1915</t>
  </si>
  <si>
    <t>EB-1920W</t>
  </si>
  <si>
    <t>EB-1925W</t>
  </si>
  <si>
    <t>EB-440W</t>
  </si>
  <si>
    <t>EB-450W</t>
  </si>
  <si>
    <t>EB-450Wi</t>
  </si>
  <si>
    <t>EB-460</t>
  </si>
  <si>
    <t>EB-460i</t>
  </si>
  <si>
    <t>EB-825H</t>
  </si>
  <si>
    <t>EB-826WH</t>
  </si>
  <si>
    <t>EB-84H</t>
  </si>
  <si>
    <t>EB-85H</t>
  </si>
  <si>
    <t>EB-G5100</t>
  </si>
  <si>
    <t>EB-G5150</t>
  </si>
  <si>
    <t>EB-G5200W</t>
  </si>
  <si>
    <t>EB-G5300</t>
  </si>
  <si>
    <t>EB-G5350</t>
  </si>
  <si>
    <t>EB-G5600</t>
  </si>
  <si>
    <t>EB-G5600NL</t>
  </si>
  <si>
    <t>EB-G5650W</t>
  </si>
  <si>
    <t>EB-G5650WNL</t>
  </si>
  <si>
    <t>EB-G5950</t>
  </si>
  <si>
    <t>EB-G5950NL</t>
  </si>
  <si>
    <t>EMP-6110</t>
  </si>
  <si>
    <t>EMP-822H</t>
  </si>
  <si>
    <t>EH-TW3200</t>
  </si>
  <si>
    <t>EH-TW3600</t>
  </si>
  <si>
    <t>Promethean</t>
  </si>
  <si>
    <t>PRM-30</t>
  </si>
  <si>
    <t>PRM-25</t>
  </si>
  <si>
    <t>EST-P1</t>
  </si>
  <si>
    <t>Samsung</t>
  </si>
  <si>
    <t>H03</t>
  </si>
  <si>
    <t>M220S</t>
  </si>
  <si>
    <t>L201</t>
  </si>
  <si>
    <t>M200</t>
  </si>
  <si>
    <t>M250S</t>
  </si>
  <si>
    <t>L251</t>
  </si>
  <si>
    <t>M225</t>
  </si>
  <si>
    <t>F10M</t>
  </si>
  <si>
    <t>SP-A600</t>
  </si>
  <si>
    <t>A800B</t>
  </si>
  <si>
    <t>SP-A900B</t>
  </si>
  <si>
    <t>SP-D400S</t>
  </si>
  <si>
    <t>SP-F10</t>
  </si>
  <si>
    <t>SP-L221</t>
  </si>
  <si>
    <t>SP-L255</t>
  </si>
  <si>
    <t>L301</t>
  </si>
  <si>
    <t>L305</t>
  </si>
  <si>
    <t>L331</t>
  </si>
  <si>
    <t>SP-L335</t>
  </si>
  <si>
    <t>M200W</t>
  </si>
  <si>
    <t>M220W</t>
  </si>
  <si>
    <t>SP-M221</t>
  </si>
  <si>
    <t>M225W</t>
  </si>
  <si>
    <t>M250</t>
  </si>
  <si>
    <t>M250W</t>
  </si>
  <si>
    <t>M255</t>
  </si>
  <si>
    <t>M255W</t>
  </si>
  <si>
    <t>P400B</t>
  </si>
  <si>
    <t>P410M</t>
  </si>
  <si>
    <t>SP-M251</t>
  </si>
  <si>
    <t>Long Side (mm)</t>
  </si>
  <si>
    <t>Short Side (mm)</t>
  </si>
  <si>
    <t>Height (mm)</t>
  </si>
  <si>
    <t>TM-CAGES+80</t>
  </si>
  <si>
    <t>TM-CAGES+100</t>
  </si>
  <si>
    <t>TM-CAGES+120</t>
  </si>
  <si>
    <t>TM-CAGES+160</t>
  </si>
  <si>
    <t>TM-CAGEM+80</t>
  </si>
  <si>
    <t>TM-CAGEM+100</t>
  </si>
  <si>
    <t>TM-CAGEM+120</t>
  </si>
  <si>
    <t>TM-CAGEM+160</t>
  </si>
  <si>
    <t>Model</t>
  </si>
  <si>
    <t>S+S+80</t>
  </si>
  <si>
    <t>S+S+100</t>
  </si>
  <si>
    <t>S+S+120</t>
  </si>
  <si>
    <t>S+S+160</t>
  </si>
  <si>
    <t>S+M+80</t>
  </si>
  <si>
    <t>M+S+80</t>
  </si>
  <si>
    <t>M+M+80</t>
  </si>
  <si>
    <t>S+M+100</t>
  </si>
  <si>
    <t>S+M+120</t>
  </si>
  <si>
    <t>S+M+160</t>
  </si>
  <si>
    <t>M+S+100</t>
  </si>
  <si>
    <t>M+S+120</t>
  </si>
  <si>
    <t>M+S+160</t>
  </si>
  <si>
    <t>M+M+100</t>
  </si>
  <si>
    <t>M+M+120</t>
  </si>
  <si>
    <t>M+M+160</t>
  </si>
  <si>
    <t>Kit SAP Code</t>
  </si>
  <si>
    <t>Kit Manuf. P/N</t>
  </si>
  <si>
    <t>Sony</t>
  </si>
  <si>
    <t>VPL-EW7</t>
  </si>
  <si>
    <t>VPL-EX100</t>
  </si>
  <si>
    <t>VPL-EX120</t>
  </si>
  <si>
    <t>VPL-EX145</t>
  </si>
  <si>
    <t>VPL-EX175</t>
  </si>
  <si>
    <t>VPL-DX11</t>
  </si>
  <si>
    <t>VPL-DX15</t>
  </si>
  <si>
    <t>VPL-MX20</t>
  </si>
  <si>
    <t>VPL-MX25</t>
  </si>
  <si>
    <t>VPL-CW125</t>
  </si>
  <si>
    <t>VPL-FE40</t>
  </si>
  <si>
    <t>VPL-FE40L</t>
  </si>
  <si>
    <t>VPL-FW41</t>
  </si>
  <si>
    <t>VPL-FW41L</t>
  </si>
  <si>
    <t>VPL-FX30</t>
  </si>
  <si>
    <t>VPL-FX35</t>
  </si>
  <si>
    <t>VPL-FX500L</t>
  </si>
  <si>
    <t>NP43</t>
  </si>
  <si>
    <t>NP64</t>
  </si>
  <si>
    <t>NP305</t>
  </si>
  <si>
    <t>NP405</t>
  </si>
  <si>
    <t>NP905</t>
  </si>
  <si>
    <t>NP115</t>
  </si>
  <si>
    <t>NP210</t>
  </si>
  <si>
    <t>NP216</t>
  </si>
  <si>
    <t>M230X</t>
  </si>
  <si>
    <t>M260X</t>
  </si>
  <si>
    <t>M260W</t>
  </si>
  <si>
    <t>M300X</t>
  </si>
  <si>
    <t>M300W</t>
  </si>
  <si>
    <t>M350X</t>
  </si>
  <si>
    <t>M420X</t>
  </si>
  <si>
    <t>M260WS</t>
  </si>
  <si>
    <t>M260XS</t>
  </si>
  <si>
    <t>M300WS</t>
  </si>
  <si>
    <t>M300XS</t>
  </si>
  <si>
    <t>M350XS</t>
  </si>
  <si>
    <t>P350W</t>
  </si>
  <si>
    <t>P420X</t>
  </si>
  <si>
    <t>NP1250</t>
  </si>
  <si>
    <t>NP2150</t>
  </si>
  <si>
    <t>NP2200</t>
  </si>
  <si>
    <t>NP2250</t>
  </si>
  <si>
    <t>NP3250</t>
  </si>
  <si>
    <t>NP3250W</t>
  </si>
  <si>
    <t>U250X</t>
  </si>
  <si>
    <t>U260W</t>
  </si>
  <si>
    <t>U300X</t>
  </si>
  <si>
    <t>NP4100</t>
  </si>
  <si>
    <t>NP4100W</t>
  </si>
  <si>
    <t>U310W</t>
  </si>
  <si>
    <t>NEC</t>
  </si>
  <si>
    <t>Canon</t>
  </si>
  <si>
    <t>LV7280</t>
  </si>
  <si>
    <t>LV7285</t>
  </si>
  <si>
    <t>LV7380</t>
  </si>
  <si>
    <t>LV7385</t>
  </si>
  <si>
    <t>LV8215</t>
  </si>
  <si>
    <t>LV8310</t>
  </si>
  <si>
    <t>LV7585</t>
  </si>
  <si>
    <t>LV9590</t>
  </si>
  <si>
    <t>SX6</t>
  </si>
  <si>
    <t>SX800</t>
  </si>
  <si>
    <t>X700</t>
  </si>
  <si>
    <t>WUX4000</t>
  </si>
  <si>
    <t>WUX10</t>
  </si>
  <si>
    <t>SX7</t>
  </si>
  <si>
    <t>SX80</t>
  </si>
  <si>
    <t>VPL-FH300L</t>
  </si>
  <si>
    <t>VPL-FW300L</t>
  </si>
  <si>
    <t>Optoma</t>
  </si>
  <si>
    <t>HD20</t>
  </si>
  <si>
    <t>HD20-LV</t>
  </si>
  <si>
    <t>PK301</t>
  </si>
  <si>
    <t>GT100</t>
  </si>
  <si>
    <t>EW330E</t>
  </si>
  <si>
    <t>EX330e</t>
  </si>
  <si>
    <t>EW1691E</t>
  </si>
  <si>
    <t>EX7155E</t>
  </si>
  <si>
    <t>ES515</t>
  </si>
  <si>
    <t>EX532</t>
  </si>
  <si>
    <t>DS316L</t>
  </si>
  <si>
    <t>DW318</t>
  </si>
  <si>
    <t>DX319P</t>
  </si>
  <si>
    <t>ES526</t>
  </si>
  <si>
    <t>EW531</t>
  </si>
  <si>
    <t>EW536</t>
  </si>
  <si>
    <t>EX531P</t>
  </si>
  <si>
    <t>EX536</t>
  </si>
  <si>
    <t>EX538</t>
  </si>
  <si>
    <t>HD600X</t>
  </si>
  <si>
    <t>HD67N</t>
  </si>
  <si>
    <t>EW605ST</t>
  </si>
  <si>
    <t>EW610ST</t>
  </si>
  <si>
    <t>EX605ST</t>
  </si>
  <si>
    <t>EX610ST</t>
  </si>
  <si>
    <t>EH1020</t>
  </si>
  <si>
    <t>EW533ST</t>
  </si>
  <si>
    <t>EX542iX</t>
  </si>
  <si>
    <t>EX612</t>
  </si>
  <si>
    <t>EX615</t>
  </si>
  <si>
    <t>EX762</t>
  </si>
  <si>
    <t>HD200X</t>
  </si>
  <si>
    <t>EH1060</t>
  </si>
  <si>
    <t>EX779</t>
  </si>
  <si>
    <t>EX525ST</t>
  </si>
  <si>
    <t>EW766</t>
  </si>
  <si>
    <t>EW766W</t>
  </si>
  <si>
    <t>EX765</t>
  </si>
  <si>
    <t>EX765W</t>
  </si>
  <si>
    <t>EW775</t>
  </si>
  <si>
    <t>EX785</t>
  </si>
  <si>
    <t>HD87</t>
  </si>
  <si>
    <t>HD82</t>
  </si>
  <si>
    <t>PK102</t>
  </si>
  <si>
    <t>PK201</t>
  </si>
  <si>
    <t>Sanyo</t>
  </si>
  <si>
    <t>PDG-DET100L</t>
  </si>
  <si>
    <t>PDG-DHT8000L</t>
  </si>
  <si>
    <t>PDG-DWL100</t>
  </si>
  <si>
    <t>PDG-DWL2000</t>
  </si>
  <si>
    <t>PDG-DWL2500</t>
  </si>
  <si>
    <t>PDG-DXL100</t>
  </si>
  <si>
    <t>PDG-DXT10L</t>
  </si>
  <si>
    <t>PLC-AF1000</t>
  </si>
  <si>
    <t>PLC-ET30L</t>
  </si>
  <si>
    <t>PLC-HF10000L</t>
  </si>
  <si>
    <t>PLC-WL2500</t>
  </si>
  <si>
    <t>PLC-WL2501</t>
  </si>
  <si>
    <t>PLC-WM4500</t>
  </si>
  <si>
    <t>PLC-WM4500L</t>
  </si>
  <si>
    <t>PLC-WM5500L</t>
  </si>
  <si>
    <t>PLC-WTC500L</t>
  </si>
  <si>
    <t>PLC-WXU300</t>
  </si>
  <si>
    <t>PLC-WXU700</t>
  </si>
  <si>
    <t>PLC-XC56</t>
  </si>
  <si>
    <t>PLC-XD2200</t>
  </si>
  <si>
    <t>PLC-XD2600</t>
  </si>
  <si>
    <t>PLC-XE34</t>
  </si>
  <si>
    <t>PLC-XF47</t>
  </si>
  <si>
    <t>PLC-XM100L</t>
  </si>
  <si>
    <t>PLC-XM150L</t>
  </si>
  <si>
    <t>PLC-XP100L</t>
  </si>
  <si>
    <t>PLC-XP200L</t>
  </si>
  <si>
    <t>PLC-XTC50L</t>
  </si>
  <si>
    <t>PLC-XU106</t>
  </si>
  <si>
    <t>PLC-XU116</t>
  </si>
  <si>
    <t>PLC-XU300</t>
  </si>
  <si>
    <t>PLC-XU301</t>
  </si>
  <si>
    <t>PLC-XU305</t>
  </si>
  <si>
    <t>PLC-XU350</t>
  </si>
  <si>
    <t>PLC-XU355</t>
  </si>
  <si>
    <t>PLC-ZM5000L</t>
  </si>
  <si>
    <t>PLV-WF20</t>
  </si>
  <si>
    <t>PLV-Z4000</t>
  </si>
  <si>
    <t>PLV-Z800</t>
  </si>
  <si>
    <t>Sharp</t>
  </si>
  <si>
    <t>PG-D2510X</t>
  </si>
  <si>
    <t>PG-D2710X</t>
  </si>
  <si>
    <t>PG-D2870W</t>
  </si>
  <si>
    <t>PG-D3010X</t>
  </si>
  <si>
    <t>PG-D3050W</t>
  </si>
  <si>
    <t>PG-D3510W</t>
  </si>
  <si>
    <t>PG-D3550W</t>
  </si>
  <si>
    <t>PG-D40W3D</t>
  </si>
  <si>
    <t>PG-D45W3D</t>
  </si>
  <si>
    <t>PG-D50X3D</t>
  </si>
  <si>
    <t>PG-F150X</t>
  </si>
  <si>
    <t>PG-F200X</t>
  </si>
  <si>
    <t>PG-F212X</t>
  </si>
  <si>
    <t>PG-F262X</t>
  </si>
  <si>
    <t>PG-F312X</t>
  </si>
  <si>
    <t>PG-F315W</t>
  </si>
  <si>
    <t>PG-F320W</t>
  </si>
  <si>
    <t>XG-C330X</t>
  </si>
  <si>
    <t>XG-C335X</t>
  </si>
  <si>
    <t>XG-C430X</t>
  </si>
  <si>
    <t>XG-C435X</t>
  </si>
  <si>
    <t>XG-C455W</t>
  </si>
  <si>
    <t>XG-C465X</t>
  </si>
  <si>
    <t>XG-F210X</t>
  </si>
  <si>
    <t>XG-F260X</t>
  </si>
  <si>
    <t>XG-F310X</t>
  </si>
  <si>
    <t>XG-F315X</t>
  </si>
  <si>
    <t>XG-P560W</t>
  </si>
  <si>
    <t>XG-P610X</t>
  </si>
  <si>
    <t>XG-PH50X</t>
  </si>
  <si>
    <t>XG-PH70X</t>
  </si>
  <si>
    <t>XG-MB55X</t>
  </si>
  <si>
    <t>XG-MB65X</t>
  </si>
  <si>
    <t>XG-MB67X</t>
  </si>
  <si>
    <t>XR-32S</t>
  </si>
  <si>
    <t>XR-32X</t>
  </si>
  <si>
    <t>XR-30S</t>
  </si>
  <si>
    <t>XR-30X</t>
  </si>
  <si>
    <t>XR-40X</t>
  </si>
  <si>
    <t>XV-Z15000</t>
  </si>
  <si>
    <t>H7531D</t>
  </si>
  <si>
    <t>P7500</t>
  </si>
  <si>
    <t>S5201M</t>
  </si>
  <si>
    <t>MP772ST</t>
  </si>
  <si>
    <t>MP782ST</t>
  </si>
  <si>
    <t>MX612ST</t>
  </si>
  <si>
    <t>MW812ST</t>
  </si>
  <si>
    <t>EB465I</t>
  </si>
  <si>
    <t>EB-826WHV</t>
  </si>
  <si>
    <t>EB-905</t>
  </si>
  <si>
    <t>EB-915W</t>
  </si>
  <si>
    <t>EB-925</t>
  </si>
  <si>
    <t>EB-95</t>
  </si>
  <si>
    <t>EB-96W</t>
  </si>
  <si>
    <t>EH-TW420</t>
  </si>
  <si>
    <t>EH-TW4400</t>
  </si>
  <si>
    <t>EH-TW5500</t>
  </si>
  <si>
    <t>EMP-TW20</t>
  </si>
  <si>
    <t>EMP-X56</t>
  </si>
  <si>
    <t>XJ-A130</t>
  </si>
  <si>
    <t>XJ-A135</t>
  </si>
  <si>
    <t>XJ-A140</t>
  </si>
  <si>
    <t>XJ-A145</t>
  </si>
  <si>
    <t>XJ-A150</t>
  </si>
  <si>
    <t>XJ-A155</t>
  </si>
  <si>
    <t>XJ-A230</t>
  </si>
  <si>
    <t>XJ-A235</t>
  </si>
  <si>
    <t>XJ-A240</t>
  </si>
  <si>
    <t>XJ-A245</t>
  </si>
  <si>
    <t>XJ-A250</t>
  </si>
  <si>
    <t>XJ-A255</t>
  </si>
  <si>
    <t>Casio</t>
  </si>
  <si>
    <t>ED-X24Z</t>
  </si>
  <si>
    <t>ED-X26</t>
  </si>
  <si>
    <t>ED-X45N</t>
  </si>
  <si>
    <t>ED-X50</t>
  </si>
  <si>
    <t>ED-X52</t>
  </si>
  <si>
    <t>ED-A100</t>
  </si>
  <si>
    <t>ED-A101</t>
  </si>
  <si>
    <t>ED-A111</t>
  </si>
  <si>
    <t>ED-D10N</t>
  </si>
  <si>
    <t>ED-D11N</t>
  </si>
  <si>
    <t>ED-AW100N</t>
  </si>
  <si>
    <t>ED-AW110N</t>
  </si>
  <si>
    <t>ED-AW220NM</t>
  </si>
  <si>
    <t>CPX3</t>
  </si>
  <si>
    <t>CPX1</t>
  </si>
  <si>
    <t>CPX4</t>
  </si>
  <si>
    <t>CPX5</t>
  </si>
  <si>
    <t>CPX7</t>
  </si>
  <si>
    <t>CPWX8</t>
  </si>
  <si>
    <t>CPX8</t>
  </si>
  <si>
    <t>CPX9</t>
  </si>
  <si>
    <t>CP-RX78</t>
  </si>
  <si>
    <t>CP-D10</t>
  </si>
  <si>
    <t>CP-RX79</t>
  </si>
  <si>
    <t>CP-DW10N</t>
  </si>
  <si>
    <t>CP-D20</t>
  </si>
  <si>
    <t>CP-X308</t>
  </si>
  <si>
    <t>CP-X2511N</t>
  </si>
  <si>
    <t>CP-X2520</t>
  </si>
  <si>
    <t>CP-X3011N</t>
  </si>
  <si>
    <t>CP-X3020</t>
  </si>
  <si>
    <t>CP-WX3011N</t>
  </si>
  <si>
    <t>CP-X4011N</t>
  </si>
  <si>
    <t>CP-X4020E</t>
  </si>
  <si>
    <t>CP-X4021E</t>
  </si>
  <si>
    <t>CP-WX4021N</t>
  </si>
  <si>
    <t>CP-X5021N</t>
  </si>
  <si>
    <t>CP-AW100N</t>
  </si>
  <si>
    <t>CP-A200</t>
  </si>
  <si>
    <t>CP-AW250NM</t>
  </si>
  <si>
    <t>CP-A300NM</t>
  </si>
  <si>
    <t>CP-X608</t>
  </si>
  <si>
    <t>CP-SX635</t>
  </si>
  <si>
    <t>CP-WUX645N</t>
  </si>
  <si>
    <t>CP-X809</t>
  </si>
  <si>
    <t>CP-X10000</t>
  </si>
  <si>
    <t>CP-WX11000</t>
  </si>
  <si>
    <t>CP-SX12000</t>
  </si>
  <si>
    <t>ED-A220NM</t>
  </si>
  <si>
    <t>iPJ-AW250NM</t>
  </si>
  <si>
    <t>Hitachi</t>
  </si>
  <si>
    <t>Infocus</t>
  </si>
  <si>
    <t>IN102</t>
  </si>
  <si>
    <t>IN104</t>
  </si>
  <si>
    <t>IN1100</t>
  </si>
  <si>
    <t>IN1102</t>
  </si>
  <si>
    <t>IN146</t>
  </si>
  <si>
    <t>IN1501</t>
  </si>
  <si>
    <t>IN1503</t>
  </si>
  <si>
    <t>IN2102</t>
  </si>
  <si>
    <t>IN2112</t>
  </si>
  <si>
    <t>IN2114</t>
  </si>
  <si>
    <t>IN2116</t>
  </si>
  <si>
    <t>IN3114</t>
  </si>
  <si>
    <t>IN3116</t>
  </si>
  <si>
    <t>IN3902</t>
  </si>
  <si>
    <t>IN3904</t>
  </si>
  <si>
    <t>IN3914</t>
  </si>
  <si>
    <t>IN3916</t>
  </si>
  <si>
    <t>IN5102</t>
  </si>
  <si>
    <t>IN5104</t>
  </si>
  <si>
    <t>IN5108</t>
  </si>
  <si>
    <t>IN5110</t>
  </si>
  <si>
    <t>IN5122</t>
  </si>
  <si>
    <t>IN5124</t>
  </si>
  <si>
    <t>IN5302</t>
  </si>
  <si>
    <t>IN5304</t>
  </si>
  <si>
    <t>IN5502</t>
  </si>
  <si>
    <t>IN5532</t>
  </si>
  <si>
    <t>IN5533L</t>
  </si>
  <si>
    <t>IN5535L</t>
  </si>
  <si>
    <t>SP8600</t>
  </si>
  <si>
    <t>SP8602</t>
  </si>
  <si>
    <t>SP8604</t>
  </si>
  <si>
    <t>Warning!</t>
  </si>
  <si>
    <t xml:space="preserve">Dimensions are taken from projector manufacturer websites and are subject to errors and change. </t>
  </si>
  <si>
    <t>LG</t>
  </si>
  <si>
    <t xml:space="preserve">P5281 </t>
  </si>
  <si>
    <t>P7200i</t>
  </si>
  <si>
    <t xml:space="preserve">P7205 </t>
  </si>
  <si>
    <t xml:space="preserve">X1110 </t>
  </si>
  <si>
    <t xml:space="preserve">X1213 </t>
  </si>
  <si>
    <t>P5403</t>
  </si>
  <si>
    <t>MS612ST</t>
  </si>
  <si>
    <t>MP776ST</t>
  </si>
  <si>
    <t>MW811ST</t>
  </si>
  <si>
    <t>EH-TW3500</t>
  </si>
  <si>
    <t>EMP-1900</t>
  </si>
  <si>
    <t>EMP-400W</t>
  </si>
  <si>
    <t>EMP-TWD1</t>
  </si>
  <si>
    <t>EB-S8</t>
  </si>
  <si>
    <t>BX401C</t>
  </si>
  <si>
    <t>BX403B</t>
  </si>
  <si>
    <t>BX503B</t>
  </si>
  <si>
    <t>CF181D</t>
  </si>
  <si>
    <t>HS200G</t>
  </si>
  <si>
    <t>HX300G</t>
  </si>
  <si>
    <t>CF3D</t>
  </si>
  <si>
    <t>AF115</t>
  </si>
  <si>
    <t>BS254</t>
  </si>
  <si>
    <t>BS274</t>
  </si>
  <si>
    <t>BS275</t>
  </si>
  <si>
    <t>BX254</t>
  </si>
  <si>
    <t>BX275</t>
  </si>
  <si>
    <t>BX324</t>
  </si>
  <si>
    <t>BX327</t>
  </si>
  <si>
    <t>BX501B</t>
  </si>
  <si>
    <t>HS200</t>
  </si>
  <si>
    <t>DX535</t>
  </si>
  <si>
    <t>DX630</t>
  </si>
  <si>
    <t>NP410</t>
  </si>
  <si>
    <t>VPL-BW7</t>
  </si>
  <si>
    <t>VPL-HW15</t>
  </si>
  <si>
    <t>VPL-HW20</t>
  </si>
  <si>
    <t>VPL-VW85</t>
  </si>
  <si>
    <t>VPL-VW90ES</t>
  </si>
  <si>
    <t>HP</t>
  </si>
  <si>
    <t>AX325AA</t>
  </si>
  <si>
    <t>W600</t>
  </si>
  <si>
    <t>MP525ST</t>
  </si>
  <si>
    <t>EB-1735W</t>
  </si>
  <si>
    <t>EB-85</t>
  </si>
  <si>
    <t>EB-S7</t>
  </si>
  <si>
    <t>EB-S72</t>
  </si>
  <si>
    <t>EB-S82</t>
  </si>
  <si>
    <t>EB-Z8050W</t>
  </si>
  <si>
    <t>NP110</t>
  </si>
  <si>
    <t>NP610</t>
  </si>
  <si>
    <t xml:space="preserve">EH1060i </t>
  </si>
  <si>
    <t>HD67</t>
  </si>
  <si>
    <t>EX779i</t>
  </si>
  <si>
    <t>EX540i</t>
  </si>
  <si>
    <t>EX330</t>
  </si>
  <si>
    <t>EP7155e</t>
  </si>
  <si>
    <t>PLC-WTC500AL</t>
  </si>
  <si>
    <t>PLC-HF15000</t>
  </si>
  <si>
    <t>PLC-XK2600</t>
  </si>
  <si>
    <t>PLC-XK3010</t>
  </si>
  <si>
    <t>PLC-XW200</t>
  </si>
  <si>
    <t>PLC-XW250</t>
  </si>
  <si>
    <t>PLC-XK2200</t>
  </si>
  <si>
    <t>VPL-FH30</t>
  </si>
  <si>
    <t>Vision Techmount Security Cage Calculator</t>
  </si>
  <si>
    <t>Panasonic</t>
  </si>
  <si>
    <t>PT-D5500</t>
  </si>
  <si>
    <t>EMP-52</t>
  </si>
  <si>
    <t>MP721</t>
  </si>
  <si>
    <t>MP722</t>
  </si>
  <si>
    <t>TM-CAGES accomodates projectors up to 315 x 235mm</t>
  </si>
  <si>
    <t>TM-CAGEM accomodates projectors up to 375 x 300mm</t>
  </si>
  <si>
    <t>Height Calculation allows extra 10mm for feet</t>
  </si>
  <si>
    <t>CP-X4021N</t>
  </si>
  <si>
    <t>CP-A100</t>
  </si>
  <si>
    <t>P1201</t>
  </si>
  <si>
    <t>X1161P</t>
  </si>
  <si>
    <t>X1261P</t>
  </si>
  <si>
    <t>MP575</t>
  </si>
  <si>
    <t>MP615P</t>
  </si>
  <si>
    <t>MP625P</t>
  </si>
  <si>
    <t>MP626</t>
  </si>
  <si>
    <t>MP670</t>
  </si>
  <si>
    <t>MP776</t>
  </si>
  <si>
    <t>W1200</t>
  </si>
  <si>
    <t>W1000</t>
  </si>
  <si>
    <t>SP831</t>
  </si>
  <si>
    <t>VPL-EW130</t>
  </si>
  <si>
    <t>VPL-SW125</t>
  </si>
  <si>
    <t>VPL-SX125</t>
  </si>
  <si>
    <t>Mitsubishi</t>
  </si>
  <si>
    <t>LX200U</t>
  </si>
  <si>
    <t>SL4-SU</t>
  </si>
  <si>
    <t>EMP-600</t>
  </si>
  <si>
    <t>WD620U</t>
  </si>
  <si>
    <t>CP-WX8240</t>
  </si>
  <si>
    <t>EB-1945W</t>
  </si>
  <si>
    <t>PD523</t>
  </si>
  <si>
    <t>EX240U</t>
  </si>
  <si>
    <t>XJ-A141</t>
  </si>
  <si>
    <t>P500X</t>
  </si>
  <si>
    <t>EB-420</t>
  </si>
  <si>
    <t>EB-X11</t>
  </si>
  <si>
    <t>VT48</t>
  </si>
  <si>
    <t>PLC-XU75</t>
  </si>
  <si>
    <t>PLC-XW55</t>
  </si>
  <si>
    <t>PT-LX30H</t>
  </si>
  <si>
    <t>DS325</t>
  </si>
  <si>
    <t>NP-V300W</t>
  </si>
  <si>
    <t>V260W</t>
  </si>
  <si>
    <t>V300W</t>
  </si>
  <si>
    <t>U311W</t>
  </si>
  <si>
    <t>GP10</t>
  </si>
  <si>
    <t>GP20</t>
  </si>
  <si>
    <t>GP3</t>
  </si>
  <si>
    <t>LW61ST</t>
  </si>
  <si>
    <t>LW61ST+</t>
  </si>
  <si>
    <t>MH680</t>
  </si>
  <si>
    <t>MH740</t>
  </si>
  <si>
    <t>MS504</t>
  </si>
  <si>
    <t>MS512H</t>
  </si>
  <si>
    <t>MS521P</t>
  </si>
  <si>
    <t>MS619ST</t>
  </si>
  <si>
    <t>MW523</t>
  </si>
  <si>
    <t>MW621ST</t>
  </si>
  <si>
    <t>MW663</t>
  </si>
  <si>
    <t>MW721</t>
  </si>
  <si>
    <t>MW767</t>
  </si>
  <si>
    <t>MW820ST</t>
  </si>
  <si>
    <t>MW851UST</t>
  </si>
  <si>
    <t>MW853UST</t>
  </si>
  <si>
    <t>MX503</t>
  </si>
  <si>
    <t>MX505</t>
  </si>
  <si>
    <t>MX520</t>
  </si>
  <si>
    <t>MX522P</t>
  </si>
  <si>
    <t>MX620ST</t>
  </si>
  <si>
    <t>MX661</t>
  </si>
  <si>
    <t>MX662</t>
  </si>
  <si>
    <t>MX720</t>
  </si>
  <si>
    <t>MX722</t>
  </si>
  <si>
    <t>MX764</t>
  </si>
  <si>
    <t>MX819ST</t>
  </si>
  <si>
    <t>MX822ST</t>
  </si>
  <si>
    <t>MX850UST</t>
  </si>
  <si>
    <t>MX852UST</t>
  </si>
  <si>
    <t>PW9500</t>
  </si>
  <si>
    <t>PX9600</t>
  </si>
  <si>
    <t>SH910</t>
  </si>
  <si>
    <t>SH915</t>
  </si>
  <si>
    <t>SH940</t>
  </si>
  <si>
    <t>SH960</t>
  </si>
  <si>
    <t>SW916</t>
  </si>
  <si>
    <t>SX914</t>
  </si>
  <si>
    <t>W1070</t>
  </si>
  <si>
    <t>W1080ST</t>
  </si>
  <si>
    <t>W1300</t>
  </si>
  <si>
    <t>W1400</t>
  </si>
  <si>
    <t>W1500</t>
  </si>
  <si>
    <t>W750</t>
  </si>
  <si>
    <t>W7500</t>
  </si>
  <si>
    <t>W770ST</t>
  </si>
  <si>
    <t>PT-EX500EL</t>
  </si>
  <si>
    <t>X316</t>
  </si>
  <si>
    <t>X315</t>
  </si>
  <si>
    <t>X302</t>
  </si>
  <si>
    <t>DS330</t>
  </si>
  <si>
    <t>VPL-EW276</t>
  </si>
  <si>
    <t>EB-X20</t>
  </si>
  <si>
    <t>EB-945</t>
  </si>
  <si>
    <t>VPL-EX246</t>
  </si>
  <si>
    <t>S1212</t>
  </si>
  <si>
    <t>VPL-CX21</t>
  </si>
  <si>
    <t>PLC-XU86</t>
  </si>
  <si>
    <t>PLC-XU56</t>
  </si>
  <si>
    <t>EB-S18</t>
  </si>
  <si>
    <t>EB-955W</t>
  </si>
  <si>
    <t>i3</t>
  </si>
  <si>
    <t>L3002UW</t>
  </si>
  <si>
    <t>IN126ST</t>
  </si>
  <si>
    <t>EB-X21</t>
  </si>
  <si>
    <t>XJ-M251</t>
  </si>
  <si>
    <t>VPL-DX122</t>
  </si>
  <si>
    <t>VPL-DX127</t>
  </si>
  <si>
    <t>VPL-DX142</t>
  </si>
  <si>
    <t>VPL-DX147</t>
  </si>
  <si>
    <t>VPL-DW122</t>
  </si>
  <si>
    <t>VPL-DW127</t>
  </si>
  <si>
    <t>VPL-EW235</t>
  </si>
  <si>
    <t>VPL-EW255</t>
  </si>
  <si>
    <t>VPL-EW295</t>
  </si>
  <si>
    <t>VPL-EX235</t>
  </si>
  <si>
    <t>VPL-EX255</t>
  </si>
  <si>
    <t>VPL-EX295</t>
  </si>
  <si>
    <t>VPL-SW225</t>
  </si>
  <si>
    <t>VPL-SW235</t>
  </si>
  <si>
    <t>VPL-SX226</t>
  </si>
  <si>
    <t>VPL-SX236</t>
  </si>
  <si>
    <t>VPL-SW620</t>
  </si>
  <si>
    <t>VPL-SW630</t>
  </si>
  <si>
    <t>VPL-SW620C</t>
  </si>
  <si>
    <t>VPL-SW630C</t>
  </si>
  <si>
    <t>VPL-SW635C</t>
  </si>
  <si>
    <t>VPL-SX630</t>
  </si>
  <si>
    <t>VPL-CW256</t>
  </si>
  <si>
    <t>VPL-CW276</t>
  </si>
  <si>
    <t>VPL-CX236</t>
  </si>
  <si>
    <t>VPL-CH350</t>
  </si>
  <si>
    <t>VPL-CH355</t>
  </si>
  <si>
    <t>VPL-CH375</t>
  </si>
  <si>
    <t>VPL-FH31</t>
  </si>
  <si>
    <t>VPL-FH36</t>
  </si>
  <si>
    <t>VPL-FH500L</t>
  </si>
  <si>
    <t>VPL-FHZ55</t>
  </si>
  <si>
    <t>VPL-FHZ60</t>
  </si>
  <si>
    <t>VPL-FHZ65</t>
  </si>
  <si>
    <t>VPL-FHZ700L</t>
  </si>
  <si>
    <t>K335</t>
  </si>
  <si>
    <t>K137</t>
  </si>
  <si>
    <t>C120</t>
  </si>
  <si>
    <t>C205</t>
  </si>
  <si>
    <t>K132</t>
  </si>
  <si>
    <t>P1173</t>
  </si>
  <si>
    <t>P1383W</t>
  </si>
  <si>
    <t>P7215</t>
  </si>
  <si>
    <t>P7305W</t>
  </si>
  <si>
    <t>P7505</t>
  </si>
  <si>
    <t>P1340W</t>
  </si>
  <si>
    <t>P1510</t>
  </si>
  <si>
    <t>P1276</t>
  </si>
  <si>
    <t>P1273</t>
  </si>
  <si>
    <t>P1341W</t>
  </si>
  <si>
    <t>P1500</t>
  </si>
  <si>
    <t>P7605</t>
  </si>
  <si>
    <t>X113H</t>
  </si>
  <si>
    <t>X113PH</t>
  </si>
  <si>
    <t>X1173A</t>
  </si>
  <si>
    <t>X112</t>
  </si>
  <si>
    <t>P1163</t>
  </si>
  <si>
    <t>X1240</t>
  </si>
  <si>
    <t>X1140A</t>
  </si>
  <si>
    <t>X1273</t>
  </si>
  <si>
    <t>P1283</t>
  </si>
  <si>
    <t>K750</t>
  </si>
  <si>
    <t>H5380BD</t>
  </si>
  <si>
    <t>H5370BD</t>
  </si>
  <si>
    <t>H6510BD</t>
  </si>
  <si>
    <t>H7532BD</t>
  </si>
  <si>
    <t>H6520BD</t>
  </si>
  <si>
    <t>H9505BD</t>
  </si>
  <si>
    <t>U5313W</t>
  </si>
  <si>
    <t>S1213Hne</t>
  </si>
  <si>
    <t>U5213</t>
  </si>
  <si>
    <t>S1383WHne</t>
  </si>
  <si>
    <t>S1370WH</t>
  </si>
  <si>
    <t>PX9210</t>
  </si>
  <si>
    <t>PX9510</t>
  </si>
  <si>
    <t>PW9520</t>
  </si>
  <si>
    <t>PX9710</t>
  </si>
  <si>
    <t>PW9620</t>
  </si>
  <si>
    <t>PU9530</t>
  </si>
  <si>
    <t>PU9730</t>
  </si>
  <si>
    <t>SX912</t>
  </si>
  <si>
    <t>SH963</t>
  </si>
  <si>
    <t>LV-8235 UST</t>
  </si>
  <si>
    <t>LV-7490</t>
  </si>
  <si>
    <t>LV-8320</t>
  </si>
  <si>
    <t>XEED WUX6000</t>
  </si>
  <si>
    <t>XEED WUX5000</t>
  </si>
  <si>
    <t>XEED SX6000</t>
  </si>
  <si>
    <t>XEED WUX500</t>
  </si>
  <si>
    <t>XEED WUX400ST</t>
  </si>
  <si>
    <t>XEED WUX450</t>
  </si>
  <si>
    <t>XEED WX520</t>
  </si>
  <si>
    <t>XEED WX450ST</t>
  </si>
  <si>
    <t>LV-X300ST</t>
  </si>
  <si>
    <t>LV-WX300ST</t>
  </si>
  <si>
    <t>LV-WX300UST</t>
  </si>
  <si>
    <t>LV-WX300USTi</t>
  </si>
  <si>
    <t>LV-X300</t>
  </si>
  <si>
    <t>LV-WX300</t>
  </si>
  <si>
    <t>LV-S300</t>
  </si>
  <si>
    <t>XJ-V1</t>
  </si>
  <si>
    <t>XJ-UT310WN</t>
  </si>
  <si>
    <t>XJ-A131-UJ</t>
  </si>
  <si>
    <t>XJ-A141-UJ</t>
  </si>
  <si>
    <t>XJ-A146-UJ</t>
  </si>
  <si>
    <t>XJ-A241-UJ</t>
  </si>
  <si>
    <t>XJ-A246-UJ</t>
  </si>
  <si>
    <t>XJ-A251-UJ</t>
  </si>
  <si>
    <t>XJ-A256-UJ</t>
  </si>
  <si>
    <t>XJ-A132-UJ</t>
  </si>
  <si>
    <t>XJ-A142-UJ</t>
  </si>
  <si>
    <t>XJ-A147-UJ</t>
  </si>
  <si>
    <t>XJ-A242-UJ</t>
  </si>
  <si>
    <t>XJ-A252-UJ</t>
  </si>
  <si>
    <t>XJ-A247-UJ</t>
  </si>
  <si>
    <t>XJ-A257-UJ</t>
  </si>
  <si>
    <t>XJ-M130-UJ</t>
  </si>
  <si>
    <t>XJ-M140-UJ</t>
  </si>
  <si>
    <t>XJ-M145-UJ</t>
  </si>
  <si>
    <t>XJ-M150-UJ</t>
  </si>
  <si>
    <t>XJ-M155-UJ</t>
  </si>
  <si>
    <t>XJ-M240-UJ</t>
  </si>
  <si>
    <t>XJ-M245-UJ</t>
  </si>
  <si>
    <t>XJ-M250-UJ</t>
  </si>
  <si>
    <t>XJ-M255-UJ</t>
  </si>
  <si>
    <t>XJ-M131-UJ</t>
  </si>
  <si>
    <t>XJ-M141-UJ</t>
  </si>
  <si>
    <t>XJ-M146-UJ</t>
  </si>
  <si>
    <t>XJ-M151-UJ</t>
  </si>
  <si>
    <t>XJ-M156-UJ</t>
  </si>
  <si>
    <t>XJ-M241-UJ</t>
  </si>
  <si>
    <t>XJ-M246-UJ</t>
  </si>
  <si>
    <t>XJ-M251-UJ</t>
  </si>
  <si>
    <t>XJ-M256-UJ</t>
  </si>
  <si>
    <t>XJ-H1600-UJ</t>
  </si>
  <si>
    <t>XJ-H1650-UJ</t>
  </si>
  <si>
    <t>XJ-H2600-UJ</t>
  </si>
  <si>
    <t>XJ-H2650-UJ</t>
  </si>
  <si>
    <t>XJ-H1700-UJ</t>
  </si>
  <si>
    <t>XJ-H1750-UJ</t>
  </si>
  <si>
    <t>XJ-ST145-UJ</t>
  </si>
  <si>
    <t>XJ-ST155-UJ</t>
  </si>
  <si>
    <t>EB-G6370</t>
  </si>
  <si>
    <t>EB-G6570WU</t>
  </si>
  <si>
    <t>EB-965H</t>
  </si>
  <si>
    <t>EB-955WH</t>
  </si>
  <si>
    <t>EB-98H</t>
  </si>
  <si>
    <t>EB-W29</t>
  </si>
  <si>
    <t>EB-X27</t>
  </si>
  <si>
    <t>EB-S27</t>
  </si>
  <si>
    <t>EH-LS10000</t>
  </si>
  <si>
    <t>EB-530</t>
  </si>
  <si>
    <t>EB-525W</t>
  </si>
  <si>
    <t>EB-535W</t>
  </si>
  <si>
    <t>EB-536Wi</t>
  </si>
  <si>
    <t>EB-520</t>
  </si>
  <si>
    <t>EB-Z9800W</t>
  </si>
  <si>
    <t>EB-Z11000W</t>
  </si>
  <si>
    <t>EB-Z9870</t>
  </si>
  <si>
    <t>EB-Z11005</t>
  </si>
  <si>
    <t>EB-Z11000</t>
  </si>
  <si>
    <t>EH-TW570</t>
  </si>
  <si>
    <t>EH-TW6600W</t>
  </si>
  <si>
    <t>EH-TW6600</t>
  </si>
  <si>
    <t>EH-TW5100</t>
  </si>
  <si>
    <t>EB-W28</t>
  </si>
  <si>
    <t>EB-Z9750U</t>
  </si>
  <si>
    <t>EB-Z9875U</t>
  </si>
  <si>
    <t>EB-Z9870U</t>
  </si>
  <si>
    <t>EB-Z10005U</t>
  </si>
  <si>
    <t>EB-Z10000U</t>
  </si>
  <si>
    <t>EB-1985WU</t>
  </si>
  <si>
    <t>EB-1980WU</t>
  </si>
  <si>
    <t>EB-1975W</t>
  </si>
  <si>
    <t>EB-1970W</t>
  </si>
  <si>
    <t>EB-1420Wi</t>
  </si>
  <si>
    <t>EB-1430Wi</t>
  </si>
  <si>
    <t>EB-595Wi</t>
  </si>
  <si>
    <t>EB-585Wi</t>
  </si>
  <si>
    <t>EB-585W</t>
  </si>
  <si>
    <t>EB-575Wi</t>
  </si>
  <si>
    <t>EB-580</t>
  </si>
  <si>
    <t>EB-575W</t>
  </si>
  <si>
    <t>EB-570</t>
  </si>
  <si>
    <t>EB-S03</t>
  </si>
  <si>
    <t>EB-X03</t>
  </si>
  <si>
    <t>EB-W03</t>
  </si>
  <si>
    <t>EH-TW9200W</t>
  </si>
  <si>
    <t>EH-TW9200</t>
  </si>
  <si>
    <t>EB-W22</t>
  </si>
  <si>
    <t>EB-S17</t>
  </si>
  <si>
    <t>EB-X24</t>
  </si>
  <si>
    <t>EB-X18</t>
  </si>
  <si>
    <t>EB-98</t>
  </si>
  <si>
    <t>EB-965</t>
  </si>
  <si>
    <t>EB-X25</t>
  </si>
  <si>
    <t>EH-TW7200</t>
  </si>
  <si>
    <t>EH-TW5200</t>
  </si>
  <si>
    <t>EH-TW490</t>
  </si>
  <si>
    <t>EB-4850WU</t>
  </si>
  <si>
    <t>EB-4750W</t>
  </si>
  <si>
    <t>EB-4950WU</t>
  </si>
  <si>
    <t>EB-4650</t>
  </si>
  <si>
    <t>EB-G6800</t>
  </si>
  <si>
    <t>EB-G6250W</t>
  </si>
  <si>
    <t>EB-G6050W</t>
  </si>
  <si>
    <t>EB-G6650WU</t>
  </si>
  <si>
    <t>EB-G6900WU</t>
  </si>
  <si>
    <t>EB-1410Wi</t>
  </si>
  <si>
    <t>EB-1400Wi</t>
  </si>
  <si>
    <t>EB-W16SK</t>
  </si>
  <si>
    <t>EB-W16</t>
  </si>
  <si>
    <t>EH-TW6100</t>
  </si>
  <si>
    <t>EH-TW6100W</t>
  </si>
  <si>
    <t>EB-1751</t>
  </si>
  <si>
    <t>EB-1771W</t>
  </si>
  <si>
    <t>EB-1930</t>
  </si>
  <si>
    <t>EB-1940W</t>
  </si>
  <si>
    <t>EB-1960</t>
  </si>
  <si>
    <t>EB-1965</t>
  </si>
  <si>
    <t>EB-1776W</t>
  </si>
  <si>
    <t>EB-1761W</t>
  </si>
  <si>
    <t>EB-475Wi</t>
  </si>
  <si>
    <t>EB-435W</t>
  </si>
  <si>
    <t>EB-425W</t>
  </si>
  <si>
    <t>EB-430</t>
  </si>
  <si>
    <t>CP-AX3503</t>
  </si>
  <si>
    <t>CP-AX3003</t>
  </si>
  <si>
    <t>CP-AW3003</t>
  </si>
  <si>
    <t>CP-AX2504</t>
  </si>
  <si>
    <t>CP-AX2503</t>
  </si>
  <si>
    <t>CP-AW2503</t>
  </si>
  <si>
    <t>CP-TW3003</t>
  </si>
  <si>
    <t>CP-TW2503</t>
  </si>
  <si>
    <t>FT-01</t>
  </si>
  <si>
    <t>CP-X9110</t>
  </si>
  <si>
    <t>CP-WX9210</t>
  </si>
  <si>
    <t>CP-WU9410</t>
  </si>
  <si>
    <t>CP-HD9320</t>
  </si>
  <si>
    <t>CP-X8170</t>
  </si>
  <si>
    <t>CP-WX8265</t>
  </si>
  <si>
    <t>CP-X8160</t>
  </si>
  <si>
    <t>CP-WX8255</t>
  </si>
  <si>
    <t>CP-X8150</t>
  </si>
  <si>
    <t>CP-WU8440</t>
  </si>
  <si>
    <t>CP-WU8451</t>
  </si>
  <si>
    <t>CP-WU8461</t>
  </si>
  <si>
    <t>FL-900</t>
  </si>
  <si>
    <t>CP-CX300WN</t>
  </si>
  <si>
    <t>CP-CW300WN</t>
  </si>
  <si>
    <t>CP-CW250WN</t>
  </si>
  <si>
    <t>CP-CX250</t>
  </si>
  <si>
    <t>CP-EX301N</t>
  </si>
  <si>
    <t>CP-EX300N</t>
  </si>
  <si>
    <t>CP-EX250N</t>
  </si>
  <si>
    <t>CP-EX251N</t>
  </si>
  <si>
    <t>CP-EX400</t>
  </si>
  <si>
    <t>CP-EX401</t>
  </si>
  <si>
    <t>CP-DH300</t>
  </si>
  <si>
    <t>CP-DX300</t>
  </si>
  <si>
    <t>CP-EW300N</t>
  </si>
  <si>
    <t>CP-DX250</t>
  </si>
  <si>
    <t>CP-EW250N</t>
  </si>
  <si>
    <t>CP-WU13K</t>
  </si>
  <si>
    <t>CP-AW312WNM</t>
  </si>
  <si>
    <t>CP-X5022WN</t>
  </si>
  <si>
    <t>CP-X4030WN</t>
  </si>
  <si>
    <t>CP-WX4022WN</t>
  </si>
  <si>
    <t>CP-X4022WN</t>
  </si>
  <si>
    <t>CP-X4041WN</t>
  </si>
  <si>
    <t>CP-WX4041WN</t>
  </si>
  <si>
    <t>CP-WX3530WN</t>
  </si>
  <si>
    <t>CP-X3030WN</t>
  </si>
  <si>
    <t>CP-WX3030WN</t>
  </si>
  <si>
    <t>CP-WX3041WN</t>
  </si>
  <si>
    <t>CP-X3041WN</t>
  </si>
  <si>
    <t>CP-WX3541WN</t>
  </si>
  <si>
    <t>CP-X2530WN</t>
  </si>
  <si>
    <t>CP-X2541WN</t>
  </si>
  <si>
    <t>2402W</t>
  </si>
  <si>
    <t>2802W</t>
  </si>
  <si>
    <t>2402Wi</t>
  </si>
  <si>
    <t>2802Wi Plus</t>
  </si>
  <si>
    <t>L3502W</t>
  </si>
  <si>
    <t>L3302FHD</t>
  </si>
  <si>
    <t>IN122a</t>
  </si>
  <si>
    <t>IN124a</t>
  </si>
  <si>
    <t>IN126a</t>
  </si>
  <si>
    <t>IN124STa</t>
  </si>
  <si>
    <t>IN126STa</t>
  </si>
  <si>
    <t>IN2124a</t>
  </si>
  <si>
    <t>IN2126a</t>
  </si>
  <si>
    <t>IN2128HDa</t>
  </si>
  <si>
    <t>IN3126</t>
  </si>
  <si>
    <t>IN3128HD</t>
  </si>
  <si>
    <t>IN3924</t>
  </si>
  <si>
    <t>IN3926</t>
  </si>
  <si>
    <t xml:space="preserve">IN1112a </t>
  </si>
  <si>
    <t>IN1110a</t>
  </si>
  <si>
    <t>IN1146</t>
  </si>
  <si>
    <t>IN5142</t>
  </si>
  <si>
    <t>IN5144a</t>
  </si>
  <si>
    <t>IN5145</t>
  </si>
  <si>
    <t>IN1142</t>
  </si>
  <si>
    <t>IN112a</t>
  </si>
  <si>
    <t>IN114a</t>
  </si>
  <si>
    <t>IN116a</t>
  </si>
  <si>
    <t>IN118HDSTa</t>
  </si>
  <si>
    <t>IN112x</t>
  </si>
  <si>
    <t>IN114x</t>
  </si>
  <si>
    <t>IN116x</t>
  </si>
  <si>
    <t>IN118HDxc</t>
  </si>
  <si>
    <t>IN119HDx</t>
  </si>
  <si>
    <t>IN214</t>
  </si>
  <si>
    <t>IN216</t>
  </si>
  <si>
    <t>IN220</t>
  </si>
  <si>
    <t>IN222</t>
  </si>
  <si>
    <t>IN224</t>
  </si>
  <si>
    <t>IN226</t>
  </si>
  <si>
    <t>IN226ST</t>
  </si>
  <si>
    <t>IN228</t>
  </si>
  <si>
    <t>IN3134a</t>
  </si>
  <si>
    <t>IN3136a</t>
  </si>
  <si>
    <t>IN3138HDa</t>
  </si>
  <si>
    <t>IN5312a</t>
  </si>
  <si>
    <t>IN5316HDa</t>
  </si>
  <si>
    <t>IN5544</t>
  </si>
  <si>
    <t>IN5552L</t>
  </si>
  <si>
    <t>IN5554</t>
  </si>
  <si>
    <t>IN5555L</t>
  </si>
  <si>
    <t>IN8606HD</t>
  </si>
  <si>
    <t>BX274</t>
  </si>
  <si>
    <t>PA1000</t>
  </si>
  <si>
    <t>DX540-JD</t>
  </si>
  <si>
    <t>DX325</t>
  </si>
  <si>
    <t>PA1000T</t>
  </si>
  <si>
    <t>SA560</t>
  </si>
  <si>
    <t>BX286</t>
  </si>
  <si>
    <t>DX325B</t>
  </si>
  <si>
    <t>SA565</t>
  </si>
  <si>
    <t>DX630-JD</t>
  </si>
  <si>
    <t>DS420</t>
  </si>
  <si>
    <t>DX420</t>
  </si>
  <si>
    <t>PB60G</t>
  </si>
  <si>
    <t>BD460</t>
  </si>
  <si>
    <t>BW286</t>
  </si>
  <si>
    <t>EW270U</t>
  </si>
  <si>
    <t>EW331U-ST</t>
  </si>
  <si>
    <t>EX321U</t>
  </si>
  <si>
    <t>EX321U-ST</t>
  </si>
  <si>
    <t>UL7400U</t>
  </si>
  <si>
    <t>WD390U-EST</t>
  </si>
  <si>
    <t>WD8700U</t>
  </si>
  <si>
    <t>WL7050U</t>
  </si>
  <si>
    <t>WL7200U</t>
  </si>
  <si>
    <t>XD3500U</t>
  </si>
  <si>
    <t>XD360U-EST</t>
  </si>
  <si>
    <t>XD8100U</t>
  </si>
  <si>
    <t>XD8500U</t>
  </si>
  <si>
    <t>XD8600U</t>
  </si>
  <si>
    <t>XL7000U</t>
  </si>
  <si>
    <t>XL7100U</t>
  </si>
  <si>
    <t>EX241U</t>
  </si>
  <si>
    <t>FD630U</t>
  </si>
  <si>
    <t>FD730U</t>
  </si>
  <si>
    <t>UD740U</t>
  </si>
  <si>
    <t>WD570U</t>
  </si>
  <si>
    <t>WD720U</t>
  </si>
  <si>
    <t>XD560U</t>
  </si>
  <si>
    <t>XD700U</t>
  </si>
  <si>
    <t>L102W LED</t>
  </si>
  <si>
    <t>V230X</t>
  </si>
  <si>
    <t>V260</t>
  </si>
  <si>
    <t>V260X</t>
  </si>
  <si>
    <t>V281W</t>
  </si>
  <si>
    <t>V302W</t>
  </si>
  <si>
    <t>U311X</t>
  </si>
  <si>
    <t>M271X</t>
  </si>
  <si>
    <t>M311W</t>
  </si>
  <si>
    <t>M311X</t>
  </si>
  <si>
    <t>M322H</t>
  </si>
  <si>
    <t>M322W</t>
  </si>
  <si>
    <t>M322X</t>
  </si>
  <si>
    <t>M362W</t>
  </si>
  <si>
    <t>M362X</t>
  </si>
  <si>
    <t>M402H</t>
  </si>
  <si>
    <t>M402W</t>
  </si>
  <si>
    <t>M401W</t>
  </si>
  <si>
    <t>P401W</t>
  </si>
  <si>
    <t>P451W</t>
  </si>
  <si>
    <t>P501X</t>
  </si>
  <si>
    <t>PA522U</t>
  </si>
  <si>
    <t>PA572W</t>
  </si>
  <si>
    <t>PA621U</t>
  </si>
  <si>
    <t>PA622U</t>
  </si>
  <si>
    <t>PA671W</t>
  </si>
  <si>
    <t>PA672W</t>
  </si>
  <si>
    <t>PA722X</t>
  </si>
  <si>
    <t>PH1000U</t>
  </si>
  <si>
    <t>PH1202HL</t>
  </si>
  <si>
    <t>PH1400U</t>
  </si>
  <si>
    <t>PX602UL</t>
  </si>
  <si>
    <t>PX602WL</t>
  </si>
  <si>
    <t>PX700W</t>
  </si>
  <si>
    <t>PX750U</t>
  </si>
  <si>
    <t>PX800X</t>
  </si>
  <si>
    <t>NC1040L</t>
  </si>
  <si>
    <t>NC1440L</t>
  </si>
  <si>
    <t>M302WS</t>
  </si>
  <si>
    <t>M332XS</t>
  </si>
  <si>
    <t>M352WS</t>
  </si>
  <si>
    <t>U321H</t>
  </si>
  <si>
    <t>UM301W</t>
  </si>
  <si>
    <t>UM301Wi (Multi-Pen)</t>
  </si>
  <si>
    <t>UM301Wi (Multi-Touch)</t>
  </si>
  <si>
    <t>UM301X</t>
  </si>
  <si>
    <t>UM301Xi (Multi-Pen)</t>
  </si>
  <si>
    <t>UM330X</t>
  </si>
  <si>
    <t>UM351W</t>
  </si>
  <si>
    <t>UM351Wi (Multi-Pen)</t>
  </si>
  <si>
    <t>UM351Wi (Multi-Touch)</t>
  </si>
  <si>
    <t>UM352Wi (Multi-Pen)</t>
  </si>
  <si>
    <t>UM352Wi (Multi-Touch)</t>
  </si>
  <si>
    <t>UM361X</t>
  </si>
  <si>
    <t>UM361Xi (Multi-Pen)</t>
  </si>
  <si>
    <t>ML750e</t>
  </si>
  <si>
    <t>ML1500e</t>
  </si>
  <si>
    <t>X304M</t>
  </si>
  <si>
    <t>W304M</t>
  </si>
  <si>
    <t>S310e</t>
  </si>
  <si>
    <t>S311</t>
  </si>
  <si>
    <t>S316</t>
  </si>
  <si>
    <t>X312</t>
  </si>
  <si>
    <t>DX342</t>
  </si>
  <si>
    <t>DX346</t>
  </si>
  <si>
    <t>W300</t>
  </si>
  <si>
    <t>W310</t>
  </si>
  <si>
    <t>W316</t>
  </si>
  <si>
    <t>FX5200</t>
  </si>
  <si>
    <t>X350</t>
  </si>
  <si>
    <t>X351</t>
  </si>
  <si>
    <t>EX400</t>
  </si>
  <si>
    <t>X402</t>
  </si>
  <si>
    <t>X600</t>
  </si>
  <si>
    <t>W350</t>
  </si>
  <si>
    <t>W351</t>
  </si>
  <si>
    <t>W401</t>
  </si>
  <si>
    <t>W402</t>
  </si>
  <si>
    <t>W415</t>
  </si>
  <si>
    <t>W415e</t>
  </si>
  <si>
    <t>EH415e</t>
  </si>
  <si>
    <t>X501</t>
  </si>
  <si>
    <t>W501</t>
  </si>
  <si>
    <t>X605</t>
  </si>
  <si>
    <t>EH501</t>
  </si>
  <si>
    <t>W505</t>
  </si>
  <si>
    <t>EH503</t>
  </si>
  <si>
    <t>EH505</t>
  </si>
  <si>
    <t>EH7700</t>
  </si>
  <si>
    <t>X316ST</t>
  </si>
  <si>
    <t>X305ST</t>
  </si>
  <si>
    <t>X306ST</t>
  </si>
  <si>
    <t>EH415ST</t>
  </si>
  <si>
    <t>W305ST</t>
  </si>
  <si>
    <t>W316ST</t>
  </si>
  <si>
    <t>EH200ST</t>
  </si>
  <si>
    <t>X307UST</t>
  </si>
  <si>
    <t>X307USTi</t>
  </si>
  <si>
    <t>W307UST</t>
  </si>
  <si>
    <t>W307USTi</t>
  </si>
  <si>
    <t>X320USTi</t>
  </si>
  <si>
    <t>W320UST</t>
  </si>
  <si>
    <t>W320USTi</t>
  </si>
  <si>
    <t>EH319UST</t>
  </si>
  <si>
    <t>EH319USTi</t>
  </si>
  <si>
    <t>EH320UST</t>
  </si>
  <si>
    <t>EH320USTi</t>
  </si>
  <si>
    <t>DH1008</t>
  </si>
  <si>
    <t>DH1011</t>
  </si>
  <si>
    <t>EH300</t>
  </si>
  <si>
    <t>DH1017</t>
  </si>
  <si>
    <t>EH415</t>
  </si>
  <si>
    <t>EH500</t>
  </si>
  <si>
    <t>H181X</t>
  </si>
  <si>
    <t>H112e</t>
  </si>
  <si>
    <t>GT760</t>
  </si>
  <si>
    <t>GT1070X</t>
  </si>
  <si>
    <t>GT1080</t>
  </si>
  <si>
    <t>HD141X</t>
  </si>
  <si>
    <t>HD26</t>
  </si>
  <si>
    <t>HD151X</t>
  </si>
  <si>
    <t>HD36</t>
  </si>
  <si>
    <t>HD50</t>
  </si>
  <si>
    <t>HD90</t>
  </si>
  <si>
    <t>HD91</t>
  </si>
  <si>
    <t>HD91+</t>
  </si>
  <si>
    <t>HD90+</t>
  </si>
  <si>
    <t>H182X</t>
  </si>
  <si>
    <t>PT-EX16K</t>
  </si>
  <si>
    <t>PT-EX12KE</t>
  </si>
  <si>
    <t>PT-DS12K</t>
  </si>
  <si>
    <t>PT-DS20K2</t>
  </si>
  <si>
    <t>PT-DW17K2</t>
  </si>
  <si>
    <t>PT-DS20KE</t>
  </si>
  <si>
    <t>PT-DW11K</t>
  </si>
  <si>
    <t>PT-DW17K</t>
  </si>
  <si>
    <t>PT-DZ10K</t>
  </si>
  <si>
    <t>PT-DZ13K</t>
  </si>
  <si>
    <t>PT-DZ16K</t>
  </si>
  <si>
    <t>PT-DZ16KE</t>
  </si>
  <si>
    <t>PT-DZ16KU</t>
  </si>
  <si>
    <t>PT-DZ16KD</t>
  </si>
  <si>
    <t>PT-DZ21KE</t>
  </si>
  <si>
    <t>PT-RW330E</t>
  </si>
  <si>
    <t>PT-RZ370E</t>
  </si>
  <si>
    <t>PT-DX500E</t>
  </si>
  <si>
    <t>PT-DW530E</t>
  </si>
  <si>
    <t>PT-DZ570E</t>
  </si>
  <si>
    <t>PT-DX610E</t>
  </si>
  <si>
    <t>PT-DW640E</t>
  </si>
  <si>
    <t>PT-DZ680E</t>
  </si>
  <si>
    <t>PT-DX810</t>
  </si>
  <si>
    <t>PT-DW740E</t>
  </si>
  <si>
    <t>PT-DZ770E</t>
  </si>
  <si>
    <t>PT-FW430E</t>
  </si>
  <si>
    <t>PT-FX400E</t>
  </si>
  <si>
    <t>PT-DW750</t>
  </si>
  <si>
    <t>`</t>
  </si>
  <si>
    <t>PT-DW830E</t>
  </si>
  <si>
    <t>PT-DX100E</t>
  </si>
  <si>
    <t>PT-DZ780</t>
  </si>
  <si>
    <t>PT-DX820</t>
  </si>
  <si>
    <t>PT-DZ870E</t>
  </si>
  <si>
    <t>PT-EW540E</t>
  </si>
  <si>
    <t>PT-EW640E</t>
  </si>
  <si>
    <t>PT-EW730ZE</t>
  </si>
  <si>
    <t>PT-EX510E</t>
  </si>
  <si>
    <t>PT-EX610E</t>
  </si>
  <si>
    <t>PT-EX800ZE</t>
  </si>
  <si>
    <t>PT-EZ770ZE</t>
  </si>
  <si>
    <t>PT-EZ580E</t>
  </si>
  <si>
    <t>PT-RW430E</t>
  </si>
  <si>
    <t>PT-RW630E</t>
  </si>
  <si>
    <t>PT-RZ470E</t>
  </si>
  <si>
    <t>PT-RZ475</t>
  </si>
  <si>
    <t>PT-RZ670E</t>
  </si>
  <si>
    <t>PT-VW431D</t>
  </si>
  <si>
    <t>PT-VZ575N</t>
  </si>
  <si>
    <t>PT-LB280E</t>
  </si>
  <si>
    <t>PT-LB330E</t>
  </si>
  <si>
    <t>PT-LB360E</t>
  </si>
  <si>
    <t>PT-LW330E</t>
  </si>
  <si>
    <t>PT-VW340ZE</t>
  </si>
  <si>
    <t>PT-VW345NZE</t>
  </si>
  <si>
    <t>PT-VW350</t>
  </si>
  <si>
    <t>PT-VW355N</t>
  </si>
  <si>
    <t>PT-VW430E</t>
  </si>
  <si>
    <t>PT-VW435N</t>
  </si>
  <si>
    <t>PT-VW530</t>
  </si>
  <si>
    <t>PT-VW535N</t>
  </si>
  <si>
    <t>PT-VX410ZE</t>
  </si>
  <si>
    <t>PT-VX415NZE</t>
  </si>
  <si>
    <t>PT-VX420</t>
  </si>
  <si>
    <t>PT-VX425N</t>
  </si>
  <si>
    <t>PT-VX42ZE</t>
  </si>
  <si>
    <t>PT-VX500E</t>
  </si>
  <si>
    <t>PT-VX505N</t>
  </si>
  <si>
    <t>PT-VX600</t>
  </si>
  <si>
    <t>PT-VX605N</t>
  </si>
  <si>
    <t>PT-VZ570</t>
  </si>
  <si>
    <t>PT-TW250E</t>
  </si>
  <si>
    <t>PT-TW340E</t>
  </si>
  <si>
    <t>PT-TW341RE</t>
  </si>
  <si>
    <t>PT-TX400E</t>
  </si>
  <si>
    <t>PT-AH1000E</t>
  </si>
  <si>
    <t>PT-AT6000E</t>
  </si>
  <si>
    <t>PDG-DHT100L</t>
  </si>
  <si>
    <t>PDG-DSU20B</t>
  </si>
  <si>
    <t>PDG-DSU21B</t>
  </si>
  <si>
    <t>PDG-DWT50L</t>
  </si>
  <si>
    <t>PLC-EF12EL</t>
  </si>
  <si>
    <t>PLC-EF31</t>
  </si>
  <si>
    <t>PLC-SC10</t>
  </si>
  <si>
    <t>PLC-SE10</t>
  </si>
  <si>
    <t>PLC-SE15</t>
  </si>
  <si>
    <t>PLC-SE20</t>
  </si>
  <si>
    <t>PLC-SL15</t>
  </si>
  <si>
    <t>PLC-SL20</t>
  </si>
  <si>
    <t>PLC-SU20</t>
  </si>
  <si>
    <t>PLC-SU30</t>
  </si>
  <si>
    <t>PLC-SU31</t>
  </si>
  <si>
    <t>PLC-SU32</t>
  </si>
  <si>
    <t>PLC-SU33</t>
  </si>
  <si>
    <t>PLC-SU40</t>
  </si>
  <si>
    <t>PLC-SU50</t>
  </si>
  <si>
    <t>PLC-SU50S</t>
  </si>
  <si>
    <t>PLC-SU51</t>
  </si>
  <si>
    <t>PLC-SU70</t>
  </si>
  <si>
    <t>PLC-SW10</t>
  </si>
  <si>
    <t>PLC-SW20</t>
  </si>
  <si>
    <t>PLC-SW20A</t>
  </si>
  <si>
    <t>PLC-SW30</t>
  </si>
  <si>
    <t>PLC-SW35</t>
  </si>
  <si>
    <t>PLC-SW36</t>
  </si>
  <si>
    <t>PLC-UF10</t>
  </si>
  <si>
    <t>PLC-XC10</t>
  </si>
  <si>
    <t>PLC-XE20</t>
  </si>
  <si>
    <t>PLC-XP40</t>
  </si>
  <si>
    <t>PLC-XP45</t>
  </si>
  <si>
    <t>PLC-XP56</t>
  </si>
  <si>
    <t>PLC-XP56L</t>
  </si>
  <si>
    <t>PLC-XT10</t>
  </si>
  <si>
    <t>PLC-XT11</t>
  </si>
  <si>
    <t>PLC-XT15</t>
  </si>
  <si>
    <t>PLC-XT16</t>
  </si>
  <si>
    <t>PLC-XU30</t>
  </si>
  <si>
    <t>PLC-XU31</t>
  </si>
  <si>
    <t>PLC-XU32</t>
  </si>
  <si>
    <t>PLC-XU33</t>
  </si>
  <si>
    <t>PLC-XU35</t>
  </si>
  <si>
    <t>PLC-XU37</t>
  </si>
  <si>
    <t>PLC-XU38</t>
  </si>
  <si>
    <t>PLC-XU40</t>
  </si>
  <si>
    <t>PLC-XU41</t>
  </si>
  <si>
    <t>PLC-XU45</t>
  </si>
  <si>
    <t>PLC-XU46</t>
  </si>
  <si>
    <t>PLC-XU47</t>
  </si>
  <si>
    <t>PLC-XU50</t>
  </si>
  <si>
    <t>PLC-XU51</t>
  </si>
  <si>
    <t>PLC-XU55</t>
  </si>
  <si>
    <t>PLC-XU58</t>
  </si>
  <si>
    <t>PLC-XU70</t>
  </si>
  <si>
    <t>PLC-XU73</t>
  </si>
  <si>
    <t>PLC-XU74</t>
  </si>
  <si>
    <t>PLC-XU83</t>
  </si>
  <si>
    <t>PLC XW10</t>
  </si>
  <si>
    <t>PLC XW20</t>
  </si>
  <si>
    <t>PLC XW20A</t>
  </si>
  <si>
    <t>PLC XW50</t>
  </si>
  <si>
    <t>PLC XW55</t>
  </si>
  <si>
    <t>PLC-UF15</t>
  </si>
  <si>
    <t>PLC-WXE46</t>
  </si>
  <si>
    <t>PLC-WXL46</t>
  </si>
  <si>
    <t>PLC-WXU10B</t>
  </si>
  <si>
    <t>PLC-WXU30</t>
  </si>
  <si>
    <t>PLC-XC50</t>
  </si>
  <si>
    <t>PLC-XC55</t>
  </si>
  <si>
    <t>PLC-XE30</t>
  </si>
  <si>
    <t>PLC-XE31</t>
  </si>
  <si>
    <t>PLC-XE32</t>
  </si>
  <si>
    <t>PLC-XE33</t>
  </si>
  <si>
    <t>PLC-XE45</t>
  </si>
  <si>
    <t>PLC-XE50</t>
  </si>
  <si>
    <t>PLC-XE50EDU</t>
  </si>
  <si>
    <t>PLC-XF12EL</t>
  </si>
  <si>
    <t>PLC-XF20</t>
  </si>
  <si>
    <t>PLC-XF30</t>
  </si>
  <si>
    <t>PLC-XF31</t>
  </si>
  <si>
    <t>PLC-XF35</t>
  </si>
  <si>
    <t>PLC-XF40</t>
  </si>
  <si>
    <t>PLC-XF41</t>
  </si>
  <si>
    <t>PLC-XF42</t>
  </si>
  <si>
    <t>PLC-XF45</t>
  </si>
  <si>
    <t>PLC-XF46E</t>
  </si>
  <si>
    <t>PLC-XF60</t>
  </si>
  <si>
    <t>PLC-XF70</t>
  </si>
  <si>
    <t>PLC-XF71</t>
  </si>
  <si>
    <t>PLC-XL45</t>
  </si>
  <si>
    <t>PLC-XL50</t>
  </si>
  <si>
    <t>PLC-XL51</t>
  </si>
  <si>
    <t>PLC-XP100B</t>
  </si>
  <si>
    <t>PLC-XP100BKL</t>
  </si>
  <si>
    <t>PLC-XP40L</t>
  </si>
  <si>
    <t>PLC-XP41</t>
  </si>
  <si>
    <t>PLC-XP41L</t>
  </si>
  <si>
    <t>PLC-XP45L</t>
  </si>
  <si>
    <t>PLC-XP46</t>
  </si>
  <si>
    <t>PLC-XP46L</t>
  </si>
  <si>
    <t>PLC-XP50</t>
  </si>
  <si>
    <t>PLC-XP50L</t>
  </si>
  <si>
    <t>PLC-XP51</t>
  </si>
  <si>
    <t>PLC-XP51L</t>
  </si>
  <si>
    <t>PLC-XP57</t>
  </si>
  <si>
    <t>PLC-XP57L</t>
  </si>
  <si>
    <t>PLC-XR201</t>
  </si>
  <si>
    <t>PLC-XT20</t>
  </si>
  <si>
    <t>PLC-XT20L</t>
  </si>
  <si>
    <t>PLC-XT21</t>
  </si>
  <si>
    <t>PLC-XT21L</t>
  </si>
  <si>
    <t>PLC-XT25</t>
  </si>
  <si>
    <t>PLC-XT25L</t>
  </si>
  <si>
    <t>PLC-XT35</t>
  </si>
  <si>
    <t>PLC-XU100</t>
  </si>
  <si>
    <t>PLC-XU101</t>
  </si>
  <si>
    <t>PLC-XU105</t>
  </si>
  <si>
    <t>PLC-XU111</t>
  </si>
  <si>
    <t>PLC-XU115</t>
  </si>
  <si>
    <t>PLC-XU300A</t>
  </si>
  <si>
    <t>PLC-XU350A</t>
  </si>
  <si>
    <t>PLC-XU355A</t>
  </si>
  <si>
    <t>PLC-XU48</t>
  </si>
  <si>
    <t>PLC-XU78</t>
  </si>
  <si>
    <t>PLC-XU84</t>
  </si>
  <si>
    <t>PLC-XU87</t>
  </si>
  <si>
    <t>PLC-XU88</t>
  </si>
  <si>
    <t>PLC-XW200EDU</t>
  </si>
  <si>
    <t>PLC-XW55A</t>
  </si>
  <si>
    <t>PLC-XW56</t>
  </si>
  <si>
    <t>PLC-XW57</t>
  </si>
  <si>
    <t>PLC-XW57EDU</t>
  </si>
  <si>
    <t>PLC-XW57LMP</t>
  </si>
  <si>
    <t>PLC-XW60</t>
  </si>
  <si>
    <t>PLC-XWE45</t>
  </si>
  <si>
    <t>PLV-30</t>
  </si>
  <si>
    <t>PLV-70</t>
  </si>
  <si>
    <t>PLV-80</t>
  </si>
  <si>
    <t>PLV-Z1</t>
  </si>
  <si>
    <t>PLV-Z2</t>
  </si>
  <si>
    <t>PLV-Z3</t>
  </si>
  <si>
    <t>PLV-60</t>
  </si>
  <si>
    <t>PLV-80L</t>
  </si>
  <si>
    <t>PLV-HD2000E</t>
  </si>
  <si>
    <t>PLC-WF10</t>
  </si>
  <si>
    <t>PLC-WF20</t>
  </si>
  <si>
    <t>PLV-Z2000</t>
  </si>
  <si>
    <t>PLV-Z4</t>
  </si>
  <si>
    <t>PLV-Z5</t>
  </si>
  <si>
    <t>PLV-Z700</t>
  </si>
  <si>
    <t>XE40</t>
  </si>
  <si>
    <t>PG-D2500X</t>
  </si>
  <si>
    <t>XR-55X</t>
  </si>
  <si>
    <t>PG-D45X3D</t>
  </si>
  <si>
    <t>XG-SV100W</t>
  </si>
  <si>
    <t>XG-SV200X</t>
  </si>
  <si>
    <t>XV-Z17000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</si>
</sst>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006600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ashed">
        <color theme="0"/>
      </bottom>
      <diagonal/>
    </border>
    <border>
      <left/>
      <right style="dashed">
        <color theme="0"/>
      </right>
      <top/>
      <bottom/>
      <diagonal/>
    </border>
    <border>
      <left/>
      <right style="dashed">
        <color theme="0"/>
      </right>
      <top/>
      <bottom style="dashed">
        <color theme="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2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35" borderId="0" xfId="0" applyFill="1"/>
    <xf numFmtId="0" fontId="19" fillId="35" borderId="0" xfId="0" applyFont="1" applyFill="1"/>
    <xf numFmtId="0" fontId="0" fillId="34" borderId="0" xfId="0" applyFont="1" applyFill="1"/>
    <xf numFmtId="0" fontId="20" fillId="36" borderId="12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right" vertical="center"/>
    </xf>
    <xf numFmtId="0" fontId="20" fillId="36" borderId="12" xfId="0" applyFont="1" applyFill="1" applyBorder="1" applyAlignment="1">
      <alignment horizontal="right" vertical="center" wrapText="1"/>
    </xf>
    <xf numFmtId="0" fontId="22" fillId="36" borderId="12" xfId="0" applyFont="1" applyFill="1" applyBorder="1" applyAlignment="1">
      <alignment vertical="center" wrapText="1"/>
    </xf>
    <xf numFmtId="0" fontId="18" fillId="34" borderId="0" xfId="0" applyFont="1" applyFill="1"/>
    <xf numFmtId="0" fontId="20" fillId="36" borderId="13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18" fillId="35" borderId="0" xfId="0" applyFont="1" applyFill="1" applyAlignment="1">
      <alignment vertical="center"/>
    </xf>
    <xf numFmtId="0" fontId="18" fillId="35" borderId="0" xfId="0" applyFont="1" applyFill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23" fillId="35" borderId="0" xfId="0" applyFont="1" applyFill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18" fillId="35" borderId="17" xfId="0" applyFont="1" applyFill="1" applyBorder="1" applyAlignment="1">
      <alignment horizontal="right" vertical="center"/>
    </xf>
    <xf numFmtId="0" fontId="18" fillId="35" borderId="18" xfId="0" applyFont="1" applyFill="1" applyBorder="1" applyAlignment="1">
      <alignment horizontal="right" vertical="center"/>
    </xf>
    <xf numFmtId="0" fontId="23" fillId="35" borderId="17" xfId="0" applyFont="1" applyFill="1" applyBorder="1" applyAlignment="1">
      <alignment vertical="center"/>
    </xf>
    <xf numFmtId="0" fontId="18" fillId="35" borderId="19" xfId="0" applyFont="1" applyFill="1" applyBorder="1" applyAlignment="1">
      <alignment horizontal="right" vertical="center"/>
    </xf>
    <xf numFmtId="0" fontId="23" fillId="35" borderId="18" xfId="0" applyFont="1" applyFill="1" applyBorder="1" applyAlignment="1">
      <alignment vertical="center"/>
    </xf>
    <xf numFmtId="0" fontId="18" fillId="0" borderId="20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4"/>
  <sheetViews>
    <sheetView showGridLines="0" tabSelected="1" zoomScaleNormal="100" workbookViewId="0">
      <pane ySplit="7" topLeftCell="A591" activePane="bottomLeft" state="frozen"/>
      <selection pane="bottomLeft" activeCell="D599" sqref="D599"/>
    </sheetView>
  </sheetViews>
  <sheetFormatPr defaultColWidth="9.1796875" defaultRowHeight="14.5" x14ac:dyDescent="0.35"/>
  <cols>
    <col min="1" max="1" width="11.7265625" style="14" customWidth="1"/>
    <col min="2" max="2" width="20" style="14" customWidth="1"/>
    <col min="3" max="3" width="13.54296875" style="15" customWidth="1"/>
    <col min="4" max="4" width="13.453125" style="15" customWidth="1"/>
    <col min="5" max="5" width="12.81640625" style="15" customWidth="1"/>
    <col min="6" max="8" width="7.453125" style="14" hidden="1" customWidth="1"/>
    <col min="9" max="9" width="13.81640625" style="14" hidden="1" customWidth="1"/>
    <col min="10" max="10" width="17.7265625" style="15" customWidth="1"/>
    <col min="11" max="11" width="14" style="15" customWidth="1"/>
    <col min="12" max="12" width="9.1796875" style="4" customWidth="1"/>
    <col min="13" max="14" width="9.1796875" style="4"/>
    <col min="15" max="15" width="14" style="4" bestFit="1" customWidth="1"/>
    <col min="16" max="16384" width="9.1796875" style="4"/>
  </cols>
  <sheetData>
    <row r="1" spans="1:11" x14ac:dyDescent="0.35">
      <c r="A1" s="13" t="s">
        <v>563</v>
      </c>
    </row>
    <row r="2" spans="1:11" x14ac:dyDescent="0.35">
      <c r="A2" s="4"/>
      <c r="B2" s="28"/>
      <c r="C2" s="29"/>
      <c r="D2" s="29"/>
      <c r="E2" s="29"/>
    </row>
    <row r="3" spans="1:11" x14ac:dyDescent="0.35">
      <c r="A3" s="33"/>
      <c r="B3" s="27" t="s">
        <v>569</v>
      </c>
      <c r="E3" s="30"/>
    </row>
    <row r="4" spans="1:11" x14ac:dyDescent="0.35">
      <c r="A4" s="33"/>
      <c r="B4" s="27" t="s">
        <v>570</v>
      </c>
      <c r="E4" s="30"/>
    </row>
    <row r="5" spans="1:11" x14ac:dyDescent="0.35">
      <c r="A5" s="33"/>
      <c r="B5" s="31" t="s">
        <v>571</v>
      </c>
      <c r="C5" s="29"/>
      <c r="D5" s="29"/>
      <c r="E5" s="32"/>
    </row>
    <row r="7" spans="1:11" s="5" customFormat="1" x14ac:dyDescent="0.35">
      <c r="A7" s="7" t="s">
        <v>0</v>
      </c>
      <c r="B7" s="7" t="s">
        <v>162</v>
      </c>
      <c r="C7" s="8" t="s">
        <v>151</v>
      </c>
      <c r="D7" s="8" t="s">
        <v>152</v>
      </c>
      <c r="E7" s="12" t="s">
        <v>153</v>
      </c>
      <c r="F7" s="10"/>
      <c r="G7" s="10"/>
      <c r="H7" s="10"/>
      <c r="I7" s="10"/>
      <c r="J7" s="9" t="s">
        <v>180</v>
      </c>
      <c r="K7" s="9" t="s">
        <v>179</v>
      </c>
    </row>
    <row r="8" spans="1:11" s="6" customFormat="1" x14ac:dyDescent="0.35">
      <c r="A8" s="16" t="s">
        <v>1</v>
      </c>
      <c r="B8" s="16" t="s">
        <v>29</v>
      </c>
      <c r="C8" s="17">
        <v>118</v>
      </c>
      <c r="D8" s="17">
        <v>61</v>
      </c>
      <c r="E8" s="18">
        <v>19</v>
      </c>
      <c r="F8" s="16" t="str">
        <f t="shared" ref="F8:F77" si="0">IF(C8&lt;315,"S",IF(C8&lt;375,"M","N/A"))</f>
        <v>S</v>
      </c>
      <c r="G8" s="16" t="str">
        <f t="shared" ref="G8:G77" si="1">IF(D8&lt;235,"S",IF(D8&lt;300,"M","N/A"))</f>
        <v>S</v>
      </c>
      <c r="H8" s="16" t="str">
        <f>IF(E8&lt;71,"80",IF(E8&lt;91,"100",IF(E8&lt;111,"120",IF(E8&lt;151,"160","N/A"))))</f>
        <v>80</v>
      </c>
      <c r="I8" s="16" t="str">
        <f t="shared" ref="I8:I77" si="2">F8&amp;"+"&amp;G8&amp;"+"&amp;H8</f>
        <v>S+S+80</v>
      </c>
      <c r="J8" s="19" t="str">
        <f t="shared" ref="J8:J77" si="3">IF(ISNUMBER(SEARCH("N/A",I8)),"Not Suitable",(VLOOKUP(I8,codes,2,FALSE)))</f>
        <v>TM-CAGES+80</v>
      </c>
      <c r="K8" s="19">
        <f t="shared" ref="K8:K77" si="4">IF(ISNUMBER(SEARCH("N/A",I8)),"-",(VLOOKUP(I8,codes,3,FALSE)))</f>
        <v>2061184</v>
      </c>
    </row>
    <row r="9" spans="1:11" s="6" customFormat="1" x14ac:dyDescent="0.35">
      <c r="A9" s="37" t="s">
        <v>1</v>
      </c>
      <c r="B9" s="37" t="s">
        <v>717</v>
      </c>
      <c r="C9" s="39">
        <v>120</v>
      </c>
      <c r="D9" s="39">
        <v>80</v>
      </c>
      <c r="E9" s="40">
        <v>30</v>
      </c>
      <c r="F9" s="37" t="str">
        <f t="shared" ref="F9" si="5">IF(C9&lt;315,"S",IF(C9&lt;375,"M","N/A"))</f>
        <v>S</v>
      </c>
      <c r="G9" s="37" t="str">
        <f t="shared" ref="G9" si="6">IF(D9&lt;235,"S",IF(D9&lt;300,"M","N/A"))</f>
        <v>S</v>
      </c>
      <c r="H9" s="37" t="str">
        <f t="shared" ref="H9" si="7">IF(E9&lt;71,"80",IF(E9&lt;91,"100",IF(E9&lt;111,"120",IF(E9&lt;151,"160","N/A"))))</f>
        <v>80</v>
      </c>
      <c r="I9" s="37" t="str">
        <f t="shared" ref="I9" si="8">F9&amp;"+"&amp;G9&amp;"+"&amp;H9</f>
        <v>S+S+80</v>
      </c>
      <c r="J9" s="38" t="str">
        <f t="shared" ref="J9" si="9">IF(ISNUMBER(SEARCH("N/A",I9)),"Not Suitable",(VLOOKUP(I9,codes,2,FALSE)))</f>
        <v>TM-CAGES+80</v>
      </c>
      <c r="K9" s="38">
        <f t="shared" ref="K9" si="10">IF(ISNUMBER(SEARCH("N/A",I9)),"-",(VLOOKUP(I9,codes,3,FALSE)))</f>
        <v>2061184</v>
      </c>
    </row>
    <row r="10" spans="1:11" s="6" customFormat="1" x14ac:dyDescent="0.35">
      <c r="A10" s="37" t="s">
        <v>1</v>
      </c>
      <c r="B10" s="37" t="s">
        <v>718</v>
      </c>
      <c r="C10" s="39">
        <v>140</v>
      </c>
      <c r="D10" s="39">
        <v>110</v>
      </c>
      <c r="E10" s="40">
        <v>30</v>
      </c>
      <c r="F10" s="37" t="str">
        <f t="shared" ref="F10" si="11">IF(C10&lt;315,"S",IF(C10&lt;375,"M","N/A"))</f>
        <v>S</v>
      </c>
      <c r="G10" s="37" t="str">
        <f t="shared" ref="G10" si="12">IF(D10&lt;235,"S",IF(D10&lt;300,"M","N/A"))</f>
        <v>S</v>
      </c>
      <c r="H10" s="37" t="str">
        <f t="shared" ref="H10" si="13">IF(E10&lt;71,"80",IF(E10&lt;91,"100",IF(E10&lt;111,"120",IF(E10&lt;151,"160","N/A"))))</f>
        <v>80</v>
      </c>
      <c r="I10" s="37" t="str">
        <f t="shared" ref="I10" si="14">F10&amp;"+"&amp;G10&amp;"+"&amp;H10</f>
        <v>S+S+80</v>
      </c>
      <c r="J10" s="38" t="str">
        <f t="shared" ref="J10" si="15">IF(ISNUMBER(SEARCH("N/A",I10)),"Not Suitable",(VLOOKUP(I10,codes,2,FALSE)))</f>
        <v>TM-CAGES+80</v>
      </c>
      <c r="K10" s="38">
        <f t="shared" ref="K10" si="16">IF(ISNUMBER(SEARCH("N/A",I10)),"-",(VLOOKUP(I10,codes,3,FALSE)))</f>
        <v>2061184</v>
      </c>
    </row>
    <row r="11" spans="1:11" s="6" customFormat="1" x14ac:dyDescent="0.35">
      <c r="A11" s="16" t="s">
        <v>1</v>
      </c>
      <c r="B11" s="16" t="s">
        <v>2</v>
      </c>
      <c r="C11" s="17">
        <v>268</v>
      </c>
      <c r="D11" s="17">
        <v>192</v>
      </c>
      <c r="E11" s="18">
        <v>80</v>
      </c>
      <c r="F11" s="16" t="str">
        <f t="shared" si="0"/>
        <v>S</v>
      </c>
      <c r="G11" s="16" t="str">
        <f t="shared" si="1"/>
        <v>S</v>
      </c>
      <c r="H11" s="16" t="str">
        <f t="shared" ref="H11:H77" si="17">IF(E11&lt;71,"80",IF(E11&lt;91,"100",IF(E11&lt;111,"120",IF(E11&lt;151,"160","N/A"))))</f>
        <v>100</v>
      </c>
      <c r="I11" s="16" t="str">
        <f t="shared" si="2"/>
        <v>S+S+100</v>
      </c>
      <c r="J11" s="19" t="str">
        <f t="shared" si="3"/>
        <v>TM-CAGES+100</v>
      </c>
      <c r="K11" s="19">
        <f t="shared" si="4"/>
        <v>2061185</v>
      </c>
    </row>
    <row r="12" spans="1:11" s="6" customFormat="1" x14ac:dyDescent="0.35">
      <c r="A12" s="37" t="s">
        <v>1</v>
      </c>
      <c r="B12" s="37" t="s">
        <v>743</v>
      </c>
      <c r="C12" s="39">
        <v>230</v>
      </c>
      <c r="D12" s="39">
        <v>290</v>
      </c>
      <c r="E12" s="40">
        <v>80</v>
      </c>
      <c r="F12" s="37" t="str">
        <f t="shared" ref="F12" si="18">IF(C12&lt;315,"S",IF(C12&lt;375,"M","N/A"))</f>
        <v>S</v>
      </c>
      <c r="G12" s="37" t="str">
        <f t="shared" ref="G12" si="19">IF(D12&lt;235,"S",IF(D12&lt;300,"M","N/A"))</f>
        <v>M</v>
      </c>
      <c r="H12" s="37" t="str">
        <f t="shared" ref="H12" si="20">IF(E12&lt;71,"80",IF(E12&lt;91,"100",IF(E12&lt;111,"120",IF(E12&lt;151,"160","N/A"))))</f>
        <v>100</v>
      </c>
      <c r="I12" s="37" t="str">
        <f t="shared" ref="I12" si="21">F12&amp;"+"&amp;G12&amp;"+"&amp;H12</f>
        <v>S+M+100</v>
      </c>
      <c r="J12" s="38" t="str">
        <f t="shared" ref="J12" si="22">IF(ISNUMBER(SEARCH("N/A",I12)),"Not Suitable",(VLOOKUP(I12,codes,2,FALSE)))</f>
        <v>TM-CAGEM+100</v>
      </c>
      <c r="K12" s="38">
        <f t="shared" ref="K12" si="23">IF(ISNUMBER(SEARCH("N/A",I12)),"-",(VLOOKUP(I12,codes,3,FALSE)))</f>
        <v>2061286</v>
      </c>
    </row>
    <row r="13" spans="1:11" s="6" customFormat="1" x14ac:dyDescent="0.35">
      <c r="A13" s="37" t="s">
        <v>1</v>
      </c>
      <c r="B13" s="37" t="s">
        <v>742</v>
      </c>
      <c r="C13" s="39">
        <v>310</v>
      </c>
      <c r="D13" s="39">
        <v>220</v>
      </c>
      <c r="E13" s="40">
        <v>90</v>
      </c>
      <c r="F13" s="37" t="str">
        <f t="shared" si="0"/>
        <v>S</v>
      </c>
      <c r="G13" s="37" t="str">
        <f t="shared" si="1"/>
        <v>S</v>
      </c>
      <c r="H13" s="37" t="str">
        <f t="shared" si="17"/>
        <v>100</v>
      </c>
      <c r="I13" s="37" t="str">
        <f t="shared" si="2"/>
        <v>S+S+100</v>
      </c>
      <c r="J13" s="38" t="str">
        <f t="shared" si="3"/>
        <v>TM-CAGES+100</v>
      </c>
      <c r="K13" s="38">
        <f t="shared" si="4"/>
        <v>2061185</v>
      </c>
    </row>
    <row r="14" spans="1:11" s="6" customFormat="1" x14ac:dyDescent="0.35">
      <c r="A14" s="37" t="s">
        <v>1</v>
      </c>
      <c r="B14" s="37" t="s">
        <v>744</v>
      </c>
      <c r="C14" s="39">
        <v>220</v>
      </c>
      <c r="D14" s="39">
        <v>260</v>
      </c>
      <c r="E14" s="40">
        <v>80</v>
      </c>
      <c r="F14" s="37" t="str">
        <f t="shared" ref="F14" si="24">IF(C14&lt;315,"S",IF(C14&lt;375,"M","N/A"))</f>
        <v>S</v>
      </c>
      <c r="G14" s="37" t="str">
        <f t="shared" ref="G14" si="25">IF(D14&lt;235,"S",IF(D14&lt;300,"M","N/A"))</f>
        <v>M</v>
      </c>
      <c r="H14" s="37" t="str">
        <f t="shared" ref="H14" si="26">IF(E14&lt;71,"80",IF(E14&lt;91,"100",IF(E14&lt;111,"120",IF(E14&lt;151,"160","N/A"))))</f>
        <v>100</v>
      </c>
      <c r="I14" s="37" t="str">
        <f t="shared" ref="I14" si="27">F14&amp;"+"&amp;G14&amp;"+"&amp;H14</f>
        <v>S+M+100</v>
      </c>
      <c r="J14" s="38" t="str">
        <f t="shared" ref="J14" si="28">IF(ISNUMBER(SEARCH("N/A",I14)),"Not Suitable",(VLOOKUP(I14,codes,2,FALSE)))</f>
        <v>TM-CAGEM+100</v>
      </c>
      <c r="K14" s="38">
        <f t="shared" ref="K14" si="29">IF(ISNUMBER(SEARCH("N/A",I14)),"-",(VLOOKUP(I14,codes,3,FALSE)))</f>
        <v>2061286</v>
      </c>
    </row>
    <row r="15" spans="1:11" s="6" customFormat="1" x14ac:dyDescent="0.35">
      <c r="A15" s="37" t="s">
        <v>1</v>
      </c>
      <c r="B15" s="37" t="s">
        <v>746</v>
      </c>
      <c r="C15" s="39">
        <v>314</v>
      </c>
      <c r="D15" s="39">
        <v>223.4</v>
      </c>
      <c r="E15" s="40">
        <v>93.4</v>
      </c>
      <c r="F15" s="37" t="str">
        <f t="shared" ref="F15" si="30">IF(C15&lt;315,"S",IF(C15&lt;375,"M","N/A"))</f>
        <v>S</v>
      </c>
      <c r="G15" s="37" t="str">
        <f t="shared" ref="G15" si="31">IF(D15&lt;235,"S",IF(D15&lt;300,"M","N/A"))</f>
        <v>S</v>
      </c>
      <c r="H15" s="37" t="str">
        <f t="shared" ref="H15" si="32">IF(E15&lt;71,"80",IF(E15&lt;91,"100",IF(E15&lt;111,"120",IF(E15&lt;151,"160","N/A"))))</f>
        <v>120</v>
      </c>
      <c r="I15" s="37" t="str">
        <f t="shared" ref="I15" si="33">F15&amp;"+"&amp;G15&amp;"+"&amp;H15</f>
        <v>S+S+120</v>
      </c>
      <c r="J15" s="38" t="str">
        <f t="shared" ref="J15" si="34">IF(ISNUMBER(SEARCH("N/A",I15)),"Not Suitable",(VLOOKUP(I15,codes,2,FALSE)))</f>
        <v>TM-CAGES+120</v>
      </c>
      <c r="K15" s="38">
        <f t="shared" ref="K15" si="35">IF(ISNUMBER(SEARCH("N/A",I15)),"-",(VLOOKUP(I15,codes,3,FALSE)))</f>
        <v>2061186</v>
      </c>
    </row>
    <row r="16" spans="1:11" s="6" customFormat="1" x14ac:dyDescent="0.35">
      <c r="A16" s="16" t="s">
        <v>1</v>
      </c>
      <c r="B16" s="16" t="s">
        <v>3</v>
      </c>
      <c r="C16" s="17">
        <v>294</v>
      </c>
      <c r="D16" s="17">
        <v>229</v>
      </c>
      <c r="E16" s="18">
        <v>95</v>
      </c>
      <c r="F16" s="16" t="str">
        <f t="shared" si="0"/>
        <v>S</v>
      </c>
      <c r="G16" s="16" t="str">
        <f t="shared" si="1"/>
        <v>S</v>
      </c>
      <c r="H16" s="16" t="str">
        <f t="shared" si="17"/>
        <v>120</v>
      </c>
      <c r="I16" s="16" t="str">
        <f t="shared" si="2"/>
        <v>S+S+120</v>
      </c>
      <c r="J16" s="19" t="str">
        <f t="shared" si="3"/>
        <v>TM-CAGES+120</v>
      </c>
      <c r="K16" s="19">
        <f t="shared" si="4"/>
        <v>2061186</v>
      </c>
    </row>
    <row r="17" spans="1:11" s="6" customFormat="1" x14ac:dyDescent="0.35">
      <c r="A17" s="16" t="s">
        <v>1</v>
      </c>
      <c r="B17" s="16" t="s">
        <v>379</v>
      </c>
      <c r="C17" s="17">
        <v>294</v>
      </c>
      <c r="D17" s="17">
        <v>229</v>
      </c>
      <c r="E17" s="18">
        <v>95</v>
      </c>
      <c r="F17" s="16" t="str">
        <f t="shared" si="0"/>
        <v>S</v>
      </c>
      <c r="G17" s="16" t="str">
        <f t="shared" si="1"/>
        <v>S</v>
      </c>
      <c r="H17" s="16" t="str">
        <f t="shared" si="17"/>
        <v>120</v>
      </c>
      <c r="I17" s="16" t="str">
        <f t="shared" si="2"/>
        <v>S+S+120</v>
      </c>
      <c r="J17" s="19" t="str">
        <f t="shared" si="3"/>
        <v>TM-CAGES+120</v>
      </c>
      <c r="K17" s="19">
        <f t="shared" si="4"/>
        <v>2061186</v>
      </c>
    </row>
    <row r="18" spans="1:11" s="6" customFormat="1" x14ac:dyDescent="0.35">
      <c r="A18" s="37" t="s">
        <v>1</v>
      </c>
      <c r="B18" s="37" t="s">
        <v>745</v>
      </c>
      <c r="C18" s="39">
        <v>294</v>
      </c>
      <c r="D18" s="39">
        <v>229</v>
      </c>
      <c r="E18" s="40">
        <v>95</v>
      </c>
      <c r="F18" s="37" t="str">
        <f t="shared" si="0"/>
        <v>S</v>
      </c>
      <c r="G18" s="37" t="str">
        <f t="shared" si="1"/>
        <v>S</v>
      </c>
      <c r="H18" s="37" t="str">
        <f t="shared" si="17"/>
        <v>120</v>
      </c>
      <c r="I18" s="37" t="str">
        <f t="shared" si="2"/>
        <v>S+S+120</v>
      </c>
      <c r="J18" s="38" t="str">
        <f t="shared" si="3"/>
        <v>TM-CAGES+120</v>
      </c>
      <c r="K18" s="38">
        <f t="shared" si="4"/>
        <v>2061186</v>
      </c>
    </row>
    <row r="19" spans="1:11" s="6" customFormat="1" x14ac:dyDescent="0.35">
      <c r="A19" s="37" t="s">
        <v>1</v>
      </c>
      <c r="B19" s="37" t="s">
        <v>747</v>
      </c>
      <c r="C19" s="39">
        <v>398</v>
      </c>
      <c r="D19" s="39">
        <v>310</v>
      </c>
      <c r="E19" s="40">
        <v>140</v>
      </c>
      <c r="F19" s="37" t="str">
        <f t="shared" ref="F19" si="36">IF(C19&lt;315,"S",IF(C19&lt;375,"M","N/A"))</f>
        <v>N/A</v>
      </c>
      <c r="G19" s="37" t="str">
        <f t="shared" ref="G19" si="37">IF(D19&lt;235,"S",IF(D19&lt;300,"M","N/A"))</f>
        <v>N/A</v>
      </c>
      <c r="H19" s="37" t="str">
        <f t="shared" ref="H19" si="38">IF(E19&lt;71,"80",IF(E19&lt;91,"100",IF(E19&lt;111,"120",IF(E19&lt;151,"160","N/A"))))</f>
        <v>160</v>
      </c>
      <c r="I19" s="37" t="str">
        <f t="shared" ref="I19" si="39">F19&amp;"+"&amp;G19&amp;"+"&amp;H19</f>
        <v>N/A+N/A+160</v>
      </c>
      <c r="J19" s="38" t="str">
        <f t="shared" ref="J19" si="40">IF(ISNUMBER(SEARCH("N/A",I19)),"Not Suitable",(VLOOKUP(I19,codes,2,FALSE)))</f>
        <v>Not Suitable</v>
      </c>
      <c r="K19" s="38" t="str">
        <f t="shared" ref="K19" si="41">IF(ISNUMBER(SEARCH("N/A",I19)),"-",(VLOOKUP(I19,codes,3,FALSE)))</f>
        <v>-</v>
      </c>
    </row>
    <row r="20" spans="1:11" s="6" customFormat="1" x14ac:dyDescent="0.35">
      <c r="A20" s="16" t="s">
        <v>1</v>
      </c>
      <c r="B20" s="16" t="s">
        <v>4</v>
      </c>
      <c r="C20" s="17">
        <v>122</v>
      </c>
      <c r="D20" s="17">
        <v>117</v>
      </c>
      <c r="E20" s="18">
        <v>43</v>
      </c>
      <c r="F20" s="16" t="str">
        <f t="shared" si="0"/>
        <v>S</v>
      </c>
      <c r="G20" s="16" t="str">
        <f t="shared" si="1"/>
        <v>S</v>
      </c>
      <c r="H20" s="16" t="str">
        <f t="shared" si="17"/>
        <v>80</v>
      </c>
      <c r="I20" s="16" t="str">
        <f t="shared" si="2"/>
        <v>S+S+80</v>
      </c>
      <c r="J20" s="19" t="str">
        <f t="shared" si="3"/>
        <v>TM-CAGES+80</v>
      </c>
      <c r="K20" s="19">
        <f t="shared" si="4"/>
        <v>2061184</v>
      </c>
    </row>
    <row r="21" spans="1:11" s="6" customFormat="1" x14ac:dyDescent="0.35">
      <c r="A21" s="37" t="s">
        <v>1</v>
      </c>
      <c r="B21" s="37" t="s">
        <v>719</v>
      </c>
      <c r="C21" s="39">
        <v>140</v>
      </c>
      <c r="D21" s="39">
        <v>120</v>
      </c>
      <c r="E21" s="40">
        <v>40</v>
      </c>
      <c r="F21" s="37" t="str">
        <f t="shared" si="0"/>
        <v>S</v>
      </c>
      <c r="G21" s="37" t="str">
        <f t="shared" si="1"/>
        <v>S</v>
      </c>
      <c r="H21" s="37" t="str">
        <f t="shared" si="17"/>
        <v>80</v>
      </c>
      <c r="I21" s="37" t="str">
        <f>F21&amp;"+"&amp;G21&amp;"+"&amp;H21</f>
        <v>S+S+80</v>
      </c>
      <c r="J21" s="38" t="str">
        <f t="shared" si="3"/>
        <v>TM-CAGES+80</v>
      </c>
      <c r="K21" s="38">
        <f t="shared" si="4"/>
        <v>2061184</v>
      </c>
    </row>
    <row r="22" spans="1:11" s="6" customFormat="1" x14ac:dyDescent="0.35">
      <c r="A22" s="37" t="s">
        <v>1</v>
      </c>
      <c r="B22" s="37" t="s">
        <v>716</v>
      </c>
      <c r="C22" s="39">
        <v>190</v>
      </c>
      <c r="D22" s="39">
        <v>120</v>
      </c>
      <c r="E22" s="40">
        <v>40</v>
      </c>
      <c r="F22" s="37" t="str">
        <f t="shared" si="0"/>
        <v>S</v>
      </c>
      <c r="G22" s="37" t="str">
        <f t="shared" si="1"/>
        <v>S</v>
      </c>
      <c r="H22" s="37" t="str">
        <f t="shared" si="17"/>
        <v>80</v>
      </c>
      <c r="I22" s="37" t="str">
        <f t="shared" si="2"/>
        <v>S+S+80</v>
      </c>
      <c r="J22" s="38" t="str">
        <f t="shared" si="3"/>
        <v>TM-CAGES+80</v>
      </c>
      <c r="K22" s="38">
        <f t="shared" si="4"/>
        <v>2061184</v>
      </c>
    </row>
    <row r="23" spans="1:11" s="6" customFormat="1" x14ac:dyDescent="0.35">
      <c r="A23" s="37" t="s">
        <v>1</v>
      </c>
      <c r="B23" s="37" t="s">
        <v>715</v>
      </c>
      <c r="C23" s="39">
        <v>230</v>
      </c>
      <c r="D23" s="39">
        <v>170</v>
      </c>
      <c r="E23" s="40">
        <v>50</v>
      </c>
      <c r="F23" s="37" t="str">
        <f t="shared" ref="F23" si="42">IF(C23&lt;315,"S",IF(C23&lt;375,"M","N/A"))</f>
        <v>S</v>
      </c>
      <c r="G23" s="37" t="str">
        <f t="shared" ref="G23" si="43">IF(D23&lt;235,"S",IF(D23&lt;300,"M","N/A"))</f>
        <v>S</v>
      </c>
      <c r="H23" s="37" t="str">
        <f t="shared" ref="H23" si="44">IF(E23&lt;71,"80",IF(E23&lt;91,"100",IF(E23&lt;111,"120",IF(E23&lt;151,"160","N/A"))))</f>
        <v>80</v>
      </c>
      <c r="I23" s="37" t="str">
        <f t="shared" ref="I23" si="45">F23&amp;"+"&amp;G23&amp;"+"&amp;H23</f>
        <v>S+S+80</v>
      </c>
      <c r="J23" s="38" t="str">
        <f t="shared" ref="J23" si="46">IF(ISNUMBER(SEARCH("N/A",I23)),"Not Suitable",(VLOOKUP(I23,codes,2,FALSE)))</f>
        <v>TM-CAGES+80</v>
      </c>
      <c r="K23" s="38">
        <f t="shared" ref="K23" si="47">IF(ISNUMBER(SEARCH("N/A",I23)),"-",(VLOOKUP(I23,codes,3,FALSE)))</f>
        <v>2061184</v>
      </c>
    </row>
    <row r="24" spans="1:11" s="6" customFormat="1" x14ac:dyDescent="0.35">
      <c r="A24" s="37" t="s">
        <v>1</v>
      </c>
      <c r="B24" s="37" t="s">
        <v>741</v>
      </c>
      <c r="C24" s="39">
        <v>320</v>
      </c>
      <c r="D24" s="39">
        <v>230</v>
      </c>
      <c r="E24" s="40">
        <v>90</v>
      </c>
      <c r="F24" s="37" t="str">
        <f t="shared" ref="F24" si="48">IF(C24&lt;315,"S",IF(C24&lt;375,"M","N/A"))</f>
        <v>M</v>
      </c>
      <c r="G24" s="37" t="str">
        <f t="shared" ref="G24" si="49">IF(D24&lt;235,"S",IF(D24&lt;300,"M","N/A"))</f>
        <v>S</v>
      </c>
      <c r="H24" s="37" t="str">
        <f t="shared" ref="H24" si="50">IF(E24&lt;71,"80",IF(E24&lt;91,"100",IF(E24&lt;111,"120",IF(E24&lt;151,"160","N/A"))))</f>
        <v>100</v>
      </c>
      <c r="I24" s="37" t="str">
        <f t="shared" ref="I24" si="51">F24&amp;"+"&amp;G24&amp;"+"&amp;H24</f>
        <v>M+S+100</v>
      </c>
      <c r="J24" s="38" t="str">
        <f t="shared" ref="J24" si="52">IF(ISNUMBER(SEARCH("N/A",I24)),"Not Suitable",(VLOOKUP(I24,codes,2,FALSE)))</f>
        <v>TM-CAGEM+100</v>
      </c>
      <c r="K24" s="38">
        <f t="shared" ref="K24" si="53">IF(ISNUMBER(SEARCH("N/A",I24)),"-",(VLOOKUP(I24,codes,3,FALSE)))</f>
        <v>2061286</v>
      </c>
    </row>
    <row r="25" spans="1:11" s="6" customFormat="1" x14ac:dyDescent="0.35">
      <c r="A25" s="16" t="s">
        <v>1</v>
      </c>
      <c r="B25" s="16" t="s">
        <v>5</v>
      </c>
      <c r="C25" s="17">
        <v>269</v>
      </c>
      <c r="D25" s="17">
        <v>206</v>
      </c>
      <c r="E25" s="18">
        <v>96</v>
      </c>
      <c r="F25" s="16" t="str">
        <f t="shared" si="0"/>
        <v>S</v>
      </c>
      <c r="G25" s="16" t="str">
        <f t="shared" si="1"/>
        <v>S</v>
      </c>
      <c r="H25" s="16" t="str">
        <f t="shared" si="17"/>
        <v>120</v>
      </c>
      <c r="I25" s="16" t="str">
        <f t="shared" si="2"/>
        <v>S+S+120</v>
      </c>
      <c r="J25" s="19" t="str">
        <f t="shared" si="3"/>
        <v>TM-CAGES+120</v>
      </c>
      <c r="K25" s="19">
        <f t="shared" si="4"/>
        <v>2061186</v>
      </c>
    </row>
    <row r="26" spans="1:11" s="6" customFormat="1" x14ac:dyDescent="0.35">
      <c r="A26" s="37" t="s">
        <v>1</v>
      </c>
      <c r="B26" s="37" t="s">
        <v>736</v>
      </c>
      <c r="C26" s="39">
        <v>270</v>
      </c>
      <c r="D26" s="39">
        <v>190</v>
      </c>
      <c r="E26" s="40">
        <v>80</v>
      </c>
      <c r="F26" s="37" t="str">
        <f t="shared" ref="F26" si="54">IF(C26&lt;315,"S",IF(C26&lt;375,"M","N/A"))</f>
        <v>S</v>
      </c>
      <c r="G26" s="37" t="str">
        <f t="shared" ref="G26" si="55">IF(D26&lt;235,"S",IF(D26&lt;300,"M","N/A"))</f>
        <v>S</v>
      </c>
      <c r="H26" s="37" t="str">
        <f t="shared" ref="H26" si="56">IF(E26&lt;71,"80",IF(E26&lt;91,"100",IF(E26&lt;111,"120",IF(E26&lt;151,"160","N/A"))))</f>
        <v>100</v>
      </c>
      <c r="I26" s="37" t="str">
        <f t="shared" ref="I26" si="57">F26&amp;"+"&amp;G26&amp;"+"&amp;H26</f>
        <v>S+S+100</v>
      </c>
      <c r="J26" s="38" t="str">
        <f t="shared" ref="J26" si="58">IF(ISNUMBER(SEARCH("N/A",I26)),"Not Suitable",(VLOOKUP(I26,codes,2,FALSE)))</f>
        <v>TM-CAGES+100</v>
      </c>
      <c r="K26" s="38">
        <f t="shared" ref="K26" si="59">IF(ISNUMBER(SEARCH("N/A",I26)),"-",(VLOOKUP(I26,codes,3,FALSE)))</f>
        <v>2061185</v>
      </c>
    </row>
    <row r="27" spans="1:11" s="6" customFormat="1" x14ac:dyDescent="0.35">
      <c r="A27" s="37" t="s">
        <v>1</v>
      </c>
      <c r="B27" s="37" t="s">
        <v>720</v>
      </c>
      <c r="C27" s="39">
        <v>260</v>
      </c>
      <c r="D27" s="39">
        <v>220</v>
      </c>
      <c r="E27" s="40">
        <v>80</v>
      </c>
      <c r="F27" s="37" t="str">
        <f t="shared" si="0"/>
        <v>S</v>
      </c>
      <c r="G27" s="37" t="str">
        <f t="shared" si="1"/>
        <v>S</v>
      </c>
      <c r="H27" s="37" t="str">
        <f t="shared" si="17"/>
        <v>100</v>
      </c>
      <c r="I27" s="37" t="str">
        <f t="shared" si="2"/>
        <v>S+S+100</v>
      </c>
      <c r="J27" s="38" t="str">
        <f t="shared" si="3"/>
        <v>TM-CAGES+100</v>
      </c>
      <c r="K27" s="38">
        <f t="shared" si="4"/>
        <v>2061185</v>
      </c>
    </row>
    <row r="28" spans="1:11" s="6" customFormat="1" x14ac:dyDescent="0.35">
      <c r="A28" s="16" t="s">
        <v>1</v>
      </c>
      <c r="B28" s="16" t="s">
        <v>6</v>
      </c>
      <c r="C28" s="17">
        <v>269</v>
      </c>
      <c r="D28" s="17">
        <v>206</v>
      </c>
      <c r="E28" s="18">
        <v>96</v>
      </c>
      <c r="F28" s="16" t="str">
        <f t="shared" si="0"/>
        <v>S</v>
      </c>
      <c r="G28" s="16" t="str">
        <f t="shared" si="1"/>
        <v>S</v>
      </c>
      <c r="H28" s="16" t="str">
        <f t="shared" si="17"/>
        <v>120</v>
      </c>
      <c r="I28" s="16" t="str">
        <f t="shared" si="2"/>
        <v>S+S+120</v>
      </c>
      <c r="J28" s="19" t="str">
        <f t="shared" si="3"/>
        <v>TM-CAGES+120</v>
      </c>
      <c r="K28" s="19">
        <f t="shared" si="4"/>
        <v>2061186</v>
      </c>
    </row>
    <row r="29" spans="1:11" s="6" customFormat="1" x14ac:dyDescent="0.35">
      <c r="A29" s="16" t="s">
        <v>1</v>
      </c>
      <c r="B29" s="16" t="s">
        <v>7</v>
      </c>
      <c r="C29" s="17">
        <v>269</v>
      </c>
      <c r="D29" s="17">
        <v>206</v>
      </c>
      <c r="E29" s="18">
        <v>96</v>
      </c>
      <c r="F29" s="16" t="str">
        <f t="shared" si="0"/>
        <v>S</v>
      </c>
      <c r="G29" s="16" t="str">
        <f t="shared" si="1"/>
        <v>S</v>
      </c>
      <c r="H29" s="16" t="str">
        <f t="shared" si="17"/>
        <v>120</v>
      </c>
      <c r="I29" s="16" t="str">
        <f t="shared" si="2"/>
        <v>S+S+120</v>
      </c>
      <c r="J29" s="19" t="str">
        <f t="shared" si="3"/>
        <v>TM-CAGES+120</v>
      </c>
      <c r="K29" s="19">
        <f t="shared" si="4"/>
        <v>2061186</v>
      </c>
    </row>
    <row r="30" spans="1:11" s="6" customFormat="1" x14ac:dyDescent="0.35">
      <c r="A30" s="16" t="s">
        <v>1</v>
      </c>
      <c r="B30" s="16" t="s">
        <v>8</v>
      </c>
      <c r="C30" s="17">
        <v>269</v>
      </c>
      <c r="D30" s="17">
        <v>206</v>
      </c>
      <c r="E30" s="18">
        <v>96</v>
      </c>
      <c r="F30" s="16" t="str">
        <f t="shared" si="0"/>
        <v>S</v>
      </c>
      <c r="G30" s="16" t="str">
        <f t="shared" si="1"/>
        <v>S</v>
      </c>
      <c r="H30" s="16" t="str">
        <f t="shared" si="17"/>
        <v>120</v>
      </c>
      <c r="I30" s="16" t="str">
        <f t="shared" si="2"/>
        <v>S+S+120</v>
      </c>
      <c r="J30" s="19" t="str">
        <f t="shared" si="3"/>
        <v>TM-CAGES+120</v>
      </c>
      <c r="K30" s="19">
        <f t="shared" si="4"/>
        <v>2061186</v>
      </c>
    </row>
    <row r="31" spans="1:11" s="6" customFormat="1" x14ac:dyDescent="0.35">
      <c r="A31" s="16" t="s">
        <v>1</v>
      </c>
      <c r="B31" s="16" t="s">
        <v>574</v>
      </c>
      <c r="C31" s="17">
        <v>269</v>
      </c>
      <c r="D31" s="17">
        <v>206</v>
      </c>
      <c r="E31" s="18">
        <v>96</v>
      </c>
      <c r="F31" s="16" t="str">
        <f t="shared" ref="F31" si="60">IF(C31&lt;315,"S",IF(C31&lt;375,"M","N/A"))</f>
        <v>S</v>
      </c>
      <c r="G31" s="16" t="str">
        <f t="shared" ref="G31" si="61">IF(D31&lt;235,"S",IF(D31&lt;300,"M","N/A"))</f>
        <v>S</v>
      </c>
      <c r="H31" s="16" t="str">
        <f t="shared" ref="H31" si="62">IF(E31&lt;71,"80",IF(E31&lt;91,"100",IF(E31&lt;111,"120",IF(E31&lt;151,"160","N/A"))))</f>
        <v>120</v>
      </c>
      <c r="I31" s="16" t="str">
        <f t="shared" ref="I31" si="63">F31&amp;"+"&amp;G31&amp;"+"&amp;H31</f>
        <v>S+S+120</v>
      </c>
      <c r="J31" s="19" t="str">
        <f t="shared" ref="J31" si="64">IF(ISNUMBER(SEARCH("N/A",I31)),"Not Suitable",(VLOOKUP(I31,codes,2,FALSE)))</f>
        <v>TM-CAGES+120</v>
      </c>
      <c r="K31" s="19">
        <f t="shared" ref="K31" si="65">IF(ISNUMBER(SEARCH("N/A",I31)),"-",(VLOOKUP(I31,codes,3,FALSE)))</f>
        <v>2061186</v>
      </c>
    </row>
    <row r="32" spans="1:11" s="6" customFormat="1" x14ac:dyDescent="0.35">
      <c r="A32" s="16" t="s">
        <v>1</v>
      </c>
      <c r="B32" s="16" t="s">
        <v>9</v>
      </c>
      <c r="C32" s="17">
        <v>269</v>
      </c>
      <c r="D32" s="17">
        <v>206</v>
      </c>
      <c r="E32" s="18">
        <v>96</v>
      </c>
      <c r="F32" s="16" t="str">
        <f t="shared" si="0"/>
        <v>S</v>
      </c>
      <c r="G32" s="16" t="str">
        <f t="shared" si="1"/>
        <v>S</v>
      </c>
      <c r="H32" s="16" t="str">
        <f t="shared" si="17"/>
        <v>120</v>
      </c>
      <c r="I32" s="16" t="str">
        <f t="shared" si="2"/>
        <v>S+S+120</v>
      </c>
      <c r="J32" s="19" t="str">
        <f t="shared" si="3"/>
        <v>TM-CAGES+120</v>
      </c>
      <c r="K32" s="19">
        <f t="shared" si="4"/>
        <v>2061186</v>
      </c>
    </row>
    <row r="33" spans="1:11" s="6" customFormat="1" x14ac:dyDescent="0.35">
      <c r="A33" s="16" t="s">
        <v>1</v>
      </c>
      <c r="B33" s="16" t="s">
        <v>10</v>
      </c>
      <c r="C33" s="17">
        <v>269</v>
      </c>
      <c r="D33" s="17">
        <v>206</v>
      </c>
      <c r="E33" s="18">
        <v>96</v>
      </c>
      <c r="F33" s="16" t="str">
        <f t="shared" si="0"/>
        <v>S</v>
      </c>
      <c r="G33" s="16" t="str">
        <f t="shared" si="1"/>
        <v>S</v>
      </c>
      <c r="H33" s="16" t="str">
        <f t="shared" si="17"/>
        <v>120</v>
      </c>
      <c r="I33" s="16" t="str">
        <f t="shared" si="2"/>
        <v>S+S+120</v>
      </c>
      <c r="J33" s="19" t="str">
        <f t="shared" si="3"/>
        <v>TM-CAGES+120</v>
      </c>
      <c r="K33" s="19">
        <f t="shared" si="4"/>
        <v>2061186</v>
      </c>
    </row>
    <row r="34" spans="1:11" s="6" customFormat="1" x14ac:dyDescent="0.35">
      <c r="A34" s="37" t="s">
        <v>1</v>
      </c>
      <c r="B34" s="37" t="s">
        <v>728</v>
      </c>
      <c r="C34" s="39">
        <v>290</v>
      </c>
      <c r="D34" s="39">
        <v>230</v>
      </c>
      <c r="E34" s="40">
        <v>80</v>
      </c>
      <c r="F34" s="37" t="str">
        <f t="shared" si="0"/>
        <v>S</v>
      </c>
      <c r="G34" s="37" t="str">
        <f t="shared" si="1"/>
        <v>S</v>
      </c>
      <c r="H34" s="37" t="str">
        <f t="shared" si="17"/>
        <v>100</v>
      </c>
      <c r="I34" s="37" t="str">
        <f t="shared" si="2"/>
        <v>S+S+100</v>
      </c>
      <c r="J34" s="38" t="str">
        <f t="shared" si="3"/>
        <v>TM-CAGES+100</v>
      </c>
      <c r="K34" s="38">
        <f t="shared" si="4"/>
        <v>2061185</v>
      </c>
    </row>
    <row r="35" spans="1:11" s="6" customFormat="1" x14ac:dyDescent="0.35">
      <c r="A35" s="37" t="s">
        <v>1</v>
      </c>
      <c r="B35" s="37" t="s">
        <v>727</v>
      </c>
      <c r="C35" s="39">
        <v>288</v>
      </c>
      <c r="D35" s="39">
        <v>225</v>
      </c>
      <c r="E35" s="40">
        <v>83.3</v>
      </c>
      <c r="F35" s="37" t="str">
        <f t="shared" ref="F35" si="66">IF(C35&lt;315,"S",IF(C35&lt;375,"M","N/A"))</f>
        <v>S</v>
      </c>
      <c r="G35" s="37" t="str">
        <f t="shared" ref="G35" si="67">IF(D35&lt;235,"S",IF(D35&lt;300,"M","N/A"))</f>
        <v>S</v>
      </c>
      <c r="H35" s="37" t="str">
        <f t="shared" ref="H35" si="68">IF(E35&lt;71,"80",IF(E35&lt;91,"100",IF(E35&lt;111,"120",IF(E35&lt;151,"160","N/A"))))</f>
        <v>100</v>
      </c>
      <c r="I35" s="37" t="str">
        <f t="shared" ref="I35" si="69">F35&amp;"+"&amp;G35&amp;"+"&amp;H35</f>
        <v>S+S+100</v>
      </c>
      <c r="J35" s="38" t="str">
        <f t="shared" ref="J35" si="70">IF(ISNUMBER(SEARCH("N/A",I35)),"Not Suitable",(VLOOKUP(I35,codes,2,FALSE)))</f>
        <v>TM-CAGES+100</v>
      </c>
      <c r="K35" s="38">
        <f t="shared" ref="K35" si="71">IF(ISNUMBER(SEARCH("N/A",I35)),"-",(VLOOKUP(I35,codes,3,FALSE)))</f>
        <v>2061185</v>
      </c>
    </row>
    <row r="36" spans="1:11" s="6" customFormat="1" x14ac:dyDescent="0.35">
      <c r="A36" s="37" t="s">
        <v>1</v>
      </c>
      <c r="B36" s="37" t="s">
        <v>740</v>
      </c>
      <c r="C36" s="39">
        <v>310</v>
      </c>
      <c r="D36" s="39">
        <v>220</v>
      </c>
      <c r="E36" s="40">
        <v>90</v>
      </c>
      <c r="F36" s="37" t="str">
        <f t="shared" ref="F36" si="72">IF(C36&lt;315,"S",IF(C36&lt;375,"M","N/A"))</f>
        <v>S</v>
      </c>
      <c r="G36" s="37" t="str">
        <f t="shared" ref="G36" si="73">IF(D36&lt;235,"S",IF(D36&lt;300,"M","N/A"))</f>
        <v>S</v>
      </c>
      <c r="H36" s="37" t="str">
        <f t="shared" ref="H36" si="74">IF(E36&lt;71,"80",IF(E36&lt;91,"100",IF(E36&lt;111,"120",IF(E36&lt;151,"160","N/A"))))</f>
        <v>100</v>
      </c>
      <c r="I36" s="37" t="str">
        <f t="shared" ref="I36" si="75">F36&amp;"+"&amp;G36&amp;"+"&amp;H36</f>
        <v>S+S+100</v>
      </c>
      <c r="J36" s="38" t="str">
        <f t="shared" ref="J36" si="76">IF(ISNUMBER(SEARCH("N/A",I36)),"Not Suitable",(VLOOKUP(I36,codes,2,FALSE)))</f>
        <v>TM-CAGES+100</v>
      </c>
      <c r="K36" s="38">
        <f t="shared" ref="K36" si="77">IF(ISNUMBER(SEARCH("N/A",I36)),"-",(VLOOKUP(I36,codes,3,FALSE)))</f>
        <v>2061185</v>
      </c>
    </row>
    <row r="37" spans="1:11" s="6" customFormat="1" x14ac:dyDescent="0.35">
      <c r="A37" s="16" t="s">
        <v>1</v>
      </c>
      <c r="B37" s="16" t="s">
        <v>11</v>
      </c>
      <c r="C37" s="17">
        <v>269</v>
      </c>
      <c r="D37" s="17">
        <v>206</v>
      </c>
      <c r="E37" s="18">
        <v>96</v>
      </c>
      <c r="F37" s="16" t="str">
        <f t="shared" si="0"/>
        <v>S</v>
      </c>
      <c r="G37" s="16" t="str">
        <f t="shared" si="1"/>
        <v>S</v>
      </c>
      <c r="H37" s="16" t="str">
        <f t="shared" si="17"/>
        <v>120</v>
      </c>
      <c r="I37" s="16" t="str">
        <f t="shared" si="2"/>
        <v>S+S+120</v>
      </c>
      <c r="J37" s="19" t="str">
        <f t="shared" si="3"/>
        <v>TM-CAGES+120</v>
      </c>
      <c r="K37" s="19">
        <f t="shared" si="4"/>
        <v>2061186</v>
      </c>
    </row>
    <row r="38" spans="1:11" s="6" customFormat="1" x14ac:dyDescent="0.35">
      <c r="A38" s="37" t="s">
        <v>1</v>
      </c>
      <c r="B38" s="37" t="s">
        <v>725</v>
      </c>
      <c r="C38" s="39">
        <v>260</v>
      </c>
      <c r="D38" s="39">
        <v>220</v>
      </c>
      <c r="E38" s="40">
        <v>80</v>
      </c>
      <c r="F38" s="37" t="str">
        <f t="shared" si="0"/>
        <v>S</v>
      </c>
      <c r="G38" s="37" t="str">
        <f t="shared" si="1"/>
        <v>S</v>
      </c>
      <c r="H38" s="37" t="str">
        <f t="shared" si="17"/>
        <v>100</v>
      </c>
      <c r="I38" s="37" t="str">
        <f t="shared" si="2"/>
        <v>S+S+100</v>
      </c>
      <c r="J38" s="38" t="str">
        <f t="shared" si="3"/>
        <v>TM-CAGES+100</v>
      </c>
      <c r="K38" s="38">
        <f t="shared" si="4"/>
        <v>2061185</v>
      </c>
    </row>
    <row r="39" spans="1:11" s="6" customFormat="1" x14ac:dyDescent="0.35">
      <c r="A39" s="37" t="s">
        <v>1</v>
      </c>
      <c r="B39" s="37" t="s">
        <v>729</v>
      </c>
      <c r="C39" s="39">
        <v>264</v>
      </c>
      <c r="D39" s="39">
        <v>220</v>
      </c>
      <c r="E39" s="40">
        <v>78.400000000000006</v>
      </c>
      <c r="F39" s="37" t="str">
        <f t="shared" ref="F39" si="78">IF(C39&lt;315,"S",IF(C39&lt;375,"M","N/A"))</f>
        <v>S</v>
      </c>
      <c r="G39" s="37" t="str">
        <f t="shared" ref="G39" si="79">IF(D39&lt;235,"S",IF(D39&lt;300,"M","N/A"))</f>
        <v>S</v>
      </c>
      <c r="H39" s="37" t="str">
        <f t="shared" ref="H39" si="80">IF(E39&lt;71,"80",IF(E39&lt;91,"100",IF(E39&lt;111,"120",IF(E39&lt;151,"160","N/A"))))</f>
        <v>100</v>
      </c>
      <c r="I39" s="37" t="str">
        <f t="shared" ref="I39" si="81">F39&amp;"+"&amp;G39&amp;"+"&amp;H39</f>
        <v>S+S+100</v>
      </c>
      <c r="J39" s="38" t="str">
        <f t="shared" ref="J39" si="82">IF(ISNUMBER(SEARCH("N/A",I39)),"Not Suitable",(VLOOKUP(I39,codes,2,FALSE)))</f>
        <v>TM-CAGES+100</v>
      </c>
      <c r="K39" s="38">
        <f t="shared" ref="K39" si="83">IF(ISNUMBER(SEARCH("N/A",I39)),"-",(VLOOKUP(I39,codes,3,FALSE)))</f>
        <v>2061185</v>
      </c>
    </row>
    <row r="40" spans="1:11" s="6" customFormat="1" x14ac:dyDescent="0.35">
      <c r="A40" s="37" t="s">
        <v>1</v>
      </c>
      <c r="B40" s="37" t="s">
        <v>721</v>
      </c>
      <c r="C40" s="39">
        <v>310</v>
      </c>
      <c r="D40" s="39">
        <v>220</v>
      </c>
      <c r="E40" s="40">
        <v>90</v>
      </c>
      <c r="F40" s="37" t="str">
        <f t="shared" ref="F40:F41" si="84">IF(C40&lt;315,"S",IF(C40&lt;375,"M","N/A"))</f>
        <v>S</v>
      </c>
      <c r="G40" s="37" t="str">
        <f t="shared" ref="G40:G41" si="85">IF(D40&lt;235,"S",IF(D40&lt;300,"M","N/A"))</f>
        <v>S</v>
      </c>
      <c r="H40" s="37" t="str">
        <f t="shared" ref="H40:H41" si="86">IF(E40&lt;71,"80",IF(E40&lt;91,"100",IF(E40&lt;111,"120",IF(E40&lt;151,"160","N/A"))))</f>
        <v>100</v>
      </c>
      <c r="I40" s="37" t="str">
        <f t="shared" ref="I40:I41" si="87">F40&amp;"+"&amp;G40&amp;"+"&amp;H40</f>
        <v>S+S+100</v>
      </c>
      <c r="J40" s="38" t="str">
        <f t="shared" ref="J40:J41" si="88">IF(ISNUMBER(SEARCH("N/A",I40)),"Not Suitable",(VLOOKUP(I40,codes,2,FALSE)))</f>
        <v>TM-CAGES+100</v>
      </c>
      <c r="K40" s="38">
        <f t="shared" ref="K40:K41" si="89">IF(ISNUMBER(SEARCH("N/A",I40)),"-",(VLOOKUP(I40,codes,3,FALSE)))</f>
        <v>2061185</v>
      </c>
    </row>
    <row r="41" spans="1:11" s="6" customFormat="1" x14ac:dyDescent="0.35">
      <c r="A41" s="37" t="s">
        <v>1</v>
      </c>
      <c r="B41" s="37" t="s">
        <v>730</v>
      </c>
      <c r="C41" s="39">
        <v>264</v>
      </c>
      <c r="D41" s="39">
        <v>220</v>
      </c>
      <c r="E41" s="40">
        <v>78.400000000000006</v>
      </c>
      <c r="F41" s="37" t="str">
        <f t="shared" si="84"/>
        <v>S</v>
      </c>
      <c r="G41" s="37" t="str">
        <f t="shared" si="85"/>
        <v>S</v>
      </c>
      <c r="H41" s="37" t="str">
        <f t="shared" si="86"/>
        <v>100</v>
      </c>
      <c r="I41" s="37" t="str">
        <f t="shared" si="87"/>
        <v>S+S+100</v>
      </c>
      <c r="J41" s="38" t="str">
        <f t="shared" si="88"/>
        <v>TM-CAGES+100</v>
      </c>
      <c r="K41" s="38">
        <f t="shared" si="89"/>
        <v>2061185</v>
      </c>
    </row>
    <row r="42" spans="1:11" s="6" customFormat="1" x14ac:dyDescent="0.35">
      <c r="A42" s="37" t="s">
        <v>1</v>
      </c>
      <c r="B42" s="37" t="s">
        <v>726</v>
      </c>
      <c r="C42" s="39">
        <v>314</v>
      </c>
      <c r="D42" s="39">
        <v>223.4</v>
      </c>
      <c r="E42" s="40">
        <v>93.4</v>
      </c>
      <c r="F42" s="37" t="str">
        <f t="shared" ref="F42" si="90">IF(C42&lt;315,"S",IF(C42&lt;375,"M","N/A"))</f>
        <v>S</v>
      </c>
      <c r="G42" s="37" t="str">
        <f t="shared" ref="G42" si="91">IF(D42&lt;235,"S",IF(D42&lt;300,"M","N/A"))</f>
        <v>S</v>
      </c>
      <c r="H42" s="37" t="str">
        <f t="shared" ref="H42" si="92">IF(E42&lt;71,"80",IF(E42&lt;91,"100",IF(E42&lt;111,"120",IF(E42&lt;151,"160","N/A"))))</f>
        <v>120</v>
      </c>
      <c r="I42" s="37" t="str">
        <f t="shared" ref="I42" si="93">F42&amp;"+"&amp;G42&amp;"+"&amp;H42</f>
        <v>S+S+120</v>
      </c>
      <c r="J42" s="38" t="str">
        <f t="shared" ref="J42" si="94">IF(ISNUMBER(SEARCH("N/A",I42)),"Not Suitable",(VLOOKUP(I42,codes,2,FALSE)))</f>
        <v>TM-CAGES+120</v>
      </c>
      <c r="K42" s="38">
        <f t="shared" ref="K42" si="95">IF(ISNUMBER(SEARCH("N/A",I42)),"-",(VLOOKUP(I42,codes,3,FALSE)))</f>
        <v>2061186</v>
      </c>
    </row>
    <row r="43" spans="1:11" s="6" customFormat="1" x14ac:dyDescent="0.35">
      <c r="A43" s="16" t="s">
        <v>1</v>
      </c>
      <c r="B43" s="16" t="s">
        <v>12</v>
      </c>
      <c r="C43" s="17">
        <v>210</v>
      </c>
      <c r="D43" s="17">
        <v>165</v>
      </c>
      <c r="E43" s="18">
        <v>64</v>
      </c>
      <c r="F43" s="16" t="str">
        <f t="shared" si="0"/>
        <v>S</v>
      </c>
      <c r="G43" s="16" t="str">
        <f t="shared" si="1"/>
        <v>S</v>
      </c>
      <c r="H43" s="16" t="str">
        <f t="shared" si="17"/>
        <v>80</v>
      </c>
      <c r="I43" s="16" t="str">
        <f t="shared" si="2"/>
        <v>S+S+80</v>
      </c>
      <c r="J43" s="19" t="str">
        <f t="shared" si="3"/>
        <v>TM-CAGES+80</v>
      </c>
      <c r="K43" s="19">
        <f t="shared" si="4"/>
        <v>2061184</v>
      </c>
    </row>
    <row r="44" spans="1:11" s="6" customFormat="1" x14ac:dyDescent="0.35">
      <c r="A44" s="16" t="s">
        <v>1</v>
      </c>
      <c r="B44" s="16" t="s">
        <v>13</v>
      </c>
      <c r="C44" s="17">
        <v>341</v>
      </c>
      <c r="D44" s="17">
        <v>261</v>
      </c>
      <c r="E44" s="18">
        <v>120</v>
      </c>
      <c r="F44" s="16" t="str">
        <f t="shared" si="0"/>
        <v>M</v>
      </c>
      <c r="G44" s="16" t="str">
        <f t="shared" si="1"/>
        <v>M</v>
      </c>
      <c r="H44" s="16" t="str">
        <f t="shared" si="17"/>
        <v>160</v>
      </c>
      <c r="I44" s="16" t="str">
        <f t="shared" si="2"/>
        <v>M+M+160</v>
      </c>
      <c r="J44" s="19" t="str">
        <f t="shared" si="3"/>
        <v>TM-CAGEM+160</v>
      </c>
      <c r="K44" s="19">
        <f t="shared" si="4"/>
        <v>2061288</v>
      </c>
    </row>
    <row r="45" spans="1:11" s="6" customFormat="1" x14ac:dyDescent="0.35">
      <c r="A45" s="16" t="s">
        <v>1</v>
      </c>
      <c r="B45" s="16" t="s">
        <v>14</v>
      </c>
      <c r="C45" s="17">
        <v>341</v>
      </c>
      <c r="D45" s="17">
        <v>261</v>
      </c>
      <c r="E45" s="18">
        <v>120</v>
      </c>
      <c r="F45" s="16" t="str">
        <f t="shared" si="0"/>
        <v>M</v>
      </c>
      <c r="G45" s="16" t="str">
        <f t="shared" si="1"/>
        <v>M</v>
      </c>
      <c r="H45" s="16" t="str">
        <f t="shared" si="17"/>
        <v>160</v>
      </c>
      <c r="I45" s="16" t="str">
        <f t="shared" si="2"/>
        <v>M+M+160</v>
      </c>
      <c r="J45" s="19" t="str">
        <f t="shared" si="3"/>
        <v>TM-CAGEM+160</v>
      </c>
      <c r="K45" s="19">
        <f t="shared" si="4"/>
        <v>2061288</v>
      </c>
    </row>
    <row r="46" spans="1:11" s="6" customFormat="1" x14ac:dyDescent="0.35">
      <c r="A46" s="16" t="s">
        <v>1</v>
      </c>
      <c r="B46" s="16" t="s">
        <v>15</v>
      </c>
      <c r="C46" s="17">
        <v>341</v>
      </c>
      <c r="D46" s="17">
        <v>261</v>
      </c>
      <c r="E46" s="18">
        <v>120</v>
      </c>
      <c r="F46" s="16" t="str">
        <f t="shared" si="0"/>
        <v>M</v>
      </c>
      <c r="G46" s="16" t="str">
        <f t="shared" si="1"/>
        <v>M</v>
      </c>
      <c r="H46" s="16" t="str">
        <f t="shared" si="17"/>
        <v>160</v>
      </c>
      <c r="I46" s="16" t="str">
        <f t="shared" si="2"/>
        <v>M+M+160</v>
      </c>
      <c r="J46" s="19" t="str">
        <f t="shared" si="3"/>
        <v>TM-CAGEM+160</v>
      </c>
      <c r="K46" s="19">
        <f t="shared" si="4"/>
        <v>2061288</v>
      </c>
    </row>
    <row r="47" spans="1:11" s="6" customFormat="1" x14ac:dyDescent="0.35">
      <c r="A47" s="16" t="s">
        <v>1</v>
      </c>
      <c r="B47" s="16" t="s">
        <v>498</v>
      </c>
      <c r="C47" s="17">
        <v>341</v>
      </c>
      <c r="D47" s="17">
        <v>261</v>
      </c>
      <c r="E47" s="18">
        <v>120</v>
      </c>
      <c r="F47" s="16" t="str">
        <f t="shared" si="0"/>
        <v>M</v>
      </c>
      <c r="G47" s="16" t="str">
        <f t="shared" si="1"/>
        <v>M</v>
      </c>
      <c r="H47" s="16" t="str">
        <f t="shared" si="17"/>
        <v>160</v>
      </c>
      <c r="I47" s="16" t="str">
        <f t="shared" si="2"/>
        <v>M+M+160</v>
      </c>
      <c r="J47" s="19" t="str">
        <f t="shared" si="3"/>
        <v>TM-CAGEM+160</v>
      </c>
      <c r="K47" s="19">
        <f t="shared" si="4"/>
        <v>2061288</v>
      </c>
    </row>
    <row r="48" spans="1:11" s="6" customFormat="1" x14ac:dyDescent="0.35">
      <c r="A48" s="16" t="s">
        <v>1</v>
      </c>
      <c r="B48" s="16" t="s">
        <v>16</v>
      </c>
      <c r="C48" s="17">
        <v>341</v>
      </c>
      <c r="D48" s="17">
        <v>261</v>
      </c>
      <c r="E48" s="18">
        <v>120</v>
      </c>
      <c r="F48" s="16" t="str">
        <f t="shared" si="0"/>
        <v>M</v>
      </c>
      <c r="G48" s="16" t="str">
        <f t="shared" si="1"/>
        <v>M</v>
      </c>
      <c r="H48" s="16" t="str">
        <f t="shared" si="17"/>
        <v>160</v>
      </c>
      <c r="I48" s="16" t="str">
        <f t="shared" si="2"/>
        <v>M+M+160</v>
      </c>
      <c r="J48" s="19" t="str">
        <f t="shared" si="3"/>
        <v>TM-CAGEM+160</v>
      </c>
      <c r="K48" s="19">
        <f t="shared" si="4"/>
        <v>2061288</v>
      </c>
    </row>
    <row r="49" spans="1:11" s="6" customFormat="1" x14ac:dyDescent="0.35">
      <c r="A49" s="16" t="s">
        <v>1</v>
      </c>
      <c r="B49" s="16" t="s">
        <v>17</v>
      </c>
      <c r="C49" s="17">
        <v>341</v>
      </c>
      <c r="D49" s="17">
        <v>261</v>
      </c>
      <c r="E49" s="18">
        <v>120</v>
      </c>
      <c r="F49" s="16" t="str">
        <f t="shared" si="0"/>
        <v>M</v>
      </c>
      <c r="G49" s="16" t="str">
        <f t="shared" si="1"/>
        <v>M</v>
      </c>
      <c r="H49" s="16" t="str">
        <f t="shared" si="17"/>
        <v>160</v>
      </c>
      <c r="I49" s="16" t="str">
        <f t="shared" si="2"/>
        <v>M+M+160</v>
      </c>
      <c r="J49" s="19" t="str">
        <f t="shared" si="3"/>
        <v>TM-CAGEM+160</v>
      </c>
      <c r="K49" s="19">
        <f t="shared" si="4"/>
        <v>2061288</v>
      </c>
    </row>
    <row r="50" spans="1:11" s="6" customFormat="1" x14ac:dyDescent="0.35">
      <c r="A50" s="16" t="s">
        <v>1</v>
      </c>
      <c r="B50" s="16" t="s">
        <v>503</v>
      </c>
      <c r="C50" s="17">
        <v>290</v>
      </c>
      <c r="D50" s="17">
        <v>254</v>
      </c>
      <c r="E50" s="18">
        <v>99</v>
      </c>
      <c r="F50" s="16" t="str">
        <f t="shared" si="0"/>
        <v>S</v>
      </c>
      <c r="G50" s="16" t="str">
        <f t="shared" si="1"/>
        <v>M</v>
      </c>
      <c r="H50" s="16" t="str">
        <f t="shared" si="17"/>
        <v>120</v>
      </c>
      <c r="I50" s="16" t="str">
        <f t="shared" si="2"/>
        <v>S+M+120</v>
      </c>
      <c r="J50" s="19" t="str">
        <f t="shared" si="3"/>
        <v>TM-CAGEM+120</v>
      </c>
      <c r="K50" s="19">
        <f t="shared" si="4"/>
        <v>2061287</v>
      </c>
    </row>
    <row r="51" spans="1:11" s="6" customFormat="1" x14ac:dyDescent="0.35">
      <c r="A51" s="16" t="s">
        <v>1</v>
      </c>
      <c r="B51" s="16" t="s">
        <v>499</v>
      </c>
      <c r="C51" s="17">
        <v>398</v>
      </c>
      <c r="D51" s="17">
        <v>310</v>
      </c>
      <c r="E51" s="18">
        <v>130</v>
      </c>
      <c r="F51" s="16" t="str">
        <f t="shared" si="0"/>
        <v>N/A</v>
      </c>
      <c r="G51" s="16" t="str">
        <f t="shared" si="1"/>
        <v>N/A</v>
      </c>
      <c r="H51" s="16" t="str">
        <f t="shared" si="17"/>
        <v>160</v>
      </c>
      <c r="I51" s="16" t="str">
        <f t="shared" si="2"/>
        <v>N/A+N/A+160</v>
      </c>
      <c r="J51" s="19" t="str">
        <f t="shared" si="3"/>
        <v>Not Suitable</v>
      </c>
      <c r="K51" s="19" t="str">
        <f t="shared" si="4"/>
        <v>-</v>
      </c>
    </row>
    <row r="52" spans="1:11" s="6" customFormat="1" x14ac:dyDescent="0.35">
      <c r="A52" s="16" t="s">
        <v>1</v>
      </c>
      <c r="B52" s="16" t="s">
        <v>18</v>
      </c>
      <c r="C52" s="17">
        <v>398</v>
      </c>
      <c r="D52" s="17">
        <v>310</v>
      </c>
      <c r="E52" s="18">
        <v>130</v>
      </c>
      <c r="F52" s="16" t="str">
        <f t="shared" si="0"/>
        <v>N/A</v>
      </c>
      <c r="G52" s="16" t="str">
        <f t="shared" si="1"/>
        <v>N/A</v>
      </c>
      <c r="H52" s="16" t="str">
        <f t="shared" si="17"/>
        <v>160</v>
      </c>
      <c r="I52" s="16" t="str">
        <f t="shared" si="2"/>
        <v>N/A+N/A+160</v>
      </c>
      <c r="J52" s="19" t="str">
        <f t="shared" si="3"/>
        <v>Not Suitable</v>
      </c>
      <c r="K52" s="19" t="str">
        <f t="shared" si="4"/>
        <v>-</v>
      </c>
    </row>
    <row r="53" spans="1:11" s="6" customFormat="1" x14ac:dyDescent="0.35">
      <c r="A53" s="16" t="s">
        <v>1</v>
      </c>
      <c r="B53" s="16" t="s">
        <v>500</v>
      </c>
      <c r="C53" s="17">
        <v>398</v>
      </c>
      <c r="D53" s="17">
        <v>310</v>
      </c>
      <c r="E53" s="18">
        <v>130</v>
      </c>
      <c r="F53" s="16" t="str">
        <f t="shared" si="0"/>
        <v>N/A</v>
      </c>
      <c r="G53" s="16" t="str">
        <f t="shared" si="1"/>
        <v>N/A</v>
      </c>
      <c r="H53" s="16" t="str">
        <f t="shared" si="17"/>
        <v>160</v>
      </c>
      <c r="I53" s="16" t="str">
        <f t="shared" si="2"/>
        <v>N/A+N/A+160</v>
      </c>
      <c r="J53" s="19" t="str">
        <f t="shared" si="3"/>
        <v>Not Suitable</v>
      </c>
      <c r="K53" s="19" t="str">
        <f t="shared" si="4"/>
        <v>-</v>
      </c>
    </row>
    <row r="54" spans="1:11" s="6" customFormat="1" x14ac:dyDescent="0.35">
      <c r="A54" s="37" t="s">
        <v>1</v>
      </c>
      <c r="B54" s="37" t="s">
        <v>722</v>
      </c>
      <c r="C54" s="39">
        <v>400</v>
      </c>
      <c r="D54" s="39">
        <v>310</v>
      </c>
      <c r="E54" s="40">
        <v>130</v>
      </c>
      <c r="F54" s="37" t="str">
        <f t="shared" ref="F54" si="96">IF(C54&lt;315,"S",IF(C54&lt;375,"M","N/A"))</f>
        <v>N/A</v>
      </c>
      <c r="G54" s="37" t="str">
        <f t="shared" ref="G54" si="97">IF(D54&lt;235,"S",IF(D54&lt;300,"M","N/A"))</f>
        <v>N/A</v>
      </c>
      <c r="H54" s="37" t="str">
        <f t="shared" ref="H54" si="98">IF(E54&lt;71,"80",IF(E54&lt;91,"100",IF(E54&lt;111,"120",IF(E54&lt;151,"160","N/A"))))</f>
        <v>160</v>
      </c>
      <c r="I54" s="37" t="str">
        <f t="shared" ref="I54" si="99">F54&amp;"+"&amp;G54&amp;"+"&amp;H54</f>
        <v>N/A+N/A+160</v>
      </c>
      <c r="J54" s="38" t="str">
        <f t="shared" ref="J54" si="100">IF(ISNUMBER(SEARCH("N/A",I54)),"Not Suitable",(VLOOKUP(I54,codes,2,FALSE)))</f>
        <v>Not Suitable</v>
      </c>
      <c r="K54" s="38" t="str">
        <f t="shared" ref="K54" si="101">IF(ISNUMBER(SEARCH("N/A",I54)),"-",(VLOOKUP(I54,codes,3,FALSE)))</f>
        <v>-</v>
      </c>
    </row>
    <row r="55" spans="1:11" s="6" customFormat="1" x14ac:dyDescent="0.35">
      <c r="A55" s="16" t="s">
        <v>1</v>
      </c>
      <c r="B55" s="16" t="s">
        <v>19</v>
      </c>
      <c r="C55" s="17">
        <v>398</v>
      </c>
      <c r="D55" s="17">
        <v>310</v>
      </c>
      <c r="E55" s="18">
        <v>130</v>
      </c>
      <c r="F55" s="16" t="str">
        <f t="shared" si="0"/>
        <v>N/A</v>
      </c>
      <c r="G55" s="16" t="str">
        <f t="shared" si="1"/>
        <v>N/A</v>
      </c>
      <c r="H55" s="16" t="str">
        <f t="shared" si="17"/>
        <v>160</v>
      </c>
      <c r="I55" s="16" t="str">
        <f t="shared" si="2"/>
        <v>N/A+N/A+160</v>
      </c>
      <c r="J55" s="19" t="str">
        <f t="shared" si="3"/>
        <v>Not Suitable</v>
      </c>
      <c r="K55" s="19" t="str">
        <f t="shared" si="4"/>
        <v>-</v>
      </c>
    </row>
    <row r="56" spans="1:11" s="6" customFormat="1" x14ac:dyDescent="0.35">
      <c r="A56" s="16" t="s">
        <v>1</v>
      </c>
      <c r="B56" s="16" t="s">
        <v>20</v>
      </c>
      <c r="C56" s="17">
        <v>398</v>
      </c>
      <c r="D56" s="17">
        <v>310</v>
      </c>
      <c r="E56" s="18">
        <v>130</v>
      </c>
      <c r="F56" s="16" t="str">
        <f t="shared" si="0"/>
        <v>N/A</v>
      </c>
      <c r="G56" s="16" t="str">
        <f t="shared" si="1"/>
        <v>N/A</v>
      </c>
      <c r="H56" s="16" t="str">
        <f t="shared" si="17"/>
        <v>160</v>
      </c>
      <c r="I56" s="16" t="str">
        <f t="shared" si="2"/>
        <v>N/A+N/A+160</v>
      </c>
      <c r="J56" s="19" t="str">
        <f t="shared" si="3"/>
        <v>Not Suitable</v>
      </c>
      <c r="K56" s="19" t="str">
        <f t="shared" si="4"/>
        <v>-</v>
      </c>
    </row>
    <row r="57" spans="1:11" s="6" customFormat="1" x14ac:dyDescent="0.35">
      <c r="A57" s="37" t="s">
        <v>1</v>
      </c>
      <c r="B57" s="37" t="s">
        <v>723</v>
      </c>
      <c r="C57" s="39">
        <v>398</v>
      </c>
      <c r="D57" s="39">
        <v>310</v>
      </c>
      <c r="E57" s="40">
        <v>140</v>
      </c>
      <c r="F57" s="37" t="str">
        <f t="shared" si="0"/>
        <v>N/A</v>
      </c>
      <c r="G57" s="37" t="str">
        <f t="shared" si="1"/>
        <v>N/A</v>
      </c>
      <c r="H57" s="37" t="str">
        <f t="shared" si="17"/>
        <v>160</v>
      </c>
      <c r="I57" s="37" t="str">
        <f t="shared" si="2"/>
        <v>N/A+N/A+160</v>
      </c>
      <c r="J57" s="38" t="str">
        <f t="shared" si="3"/>
        <v>Not Suitable</v>
      </c>
      <c r="K57" s="38" t="str">
        <f t="shared" si="4"/>
        <v>-</v>
      </c>
    </row>
    <row r="58" spans="1:11" s="6" customFormat="1" x14ac:dyDescent="0.35">
      <c r="A58" s="37" t="s">
        <v>1</v>
      </c>
      <c r="B58" s="37" t="s">
        <v>380</v>
      </c>
      <c r="C58" s="39">
        <v>400</v>
      </c>
      <c r="D58" s="39">
        <v>310</v>
      </c>
      <c r="E58" s="40">
        <v>140</v>
      </c>
      <c r="F58" s="37" t="str">
        <f t="shared" si="0"/>
        <v>N/A</v>
      </c>
      <c r="G58" s="37" t="str">
        <f t="shared" si="1"/>
        <v>N/A</v>
      </c>
      <c r="H58" s="37" t="str">
        <f t="shared" si="17"/>
        <v>160</v>
      </c>
      <c r="I58" s="37" t="str">
        <f>F58&amp;"+"&amp;G58&amp;"+"&amp;H58</f>
        <v>N/A+N/A+160</v>
      </c>
      <c r="J58" s="38" t="str">
        <f t="shared" si="3"/>
        <v>Not Suitable</v>
      </c>
      <c r="K58" s="38" t="str">
        <f t="shared" si="4"/>
        <v>-</v>
      </c>
    </row>
    <row r="59" spans="1:11" s="6" customFormat="1" x14ac:dyDescent="0.35">
      <c r="A59" s="37" t="s">
        <v>1</v>
      </c>
      <c r="B59" s="37" t="s">
        <v>724</v>
      </c>
      <c r="C59" s="39">
        <v>400</v>
      </c>
      <c r="D59" s="39">
        <v>310</v>
      </c>
      <c r="E59" s="40">
        <v>130</v>
      </c>
      <c r="F59" s="37" t="str">
        <f t="shared" ref="F59:F60" si="102">IF(C59&lt;315,"S",IF(C59&lt;375,"M","N/A"))</f>
        <v>N/A</v>
      </c>
      <c r="G59" s="37" t="str">
        <f t="shared" ref="G59:G60" si="103">IF(D59&lt;235,"S",IF(D59&lt;300,"M","N/A"))</f>
        <v>N/A</v>
      </c>
      <c r="H59" s="37" t="str">
        <f t="shared" ref="H59:H60" si="104">IF(E59&lt;71,"80",IF(E59&lt;91,"100",IF(E59&lt;111,"120",IF(E59&lt;151,"160","N/A"))))</f>
        <v>160</v>
      </c>
      <c r="I59" s="37" t="str">
        <f t="shared" ref="I59:I60" si="105">F59&amp;"+"&amp;G59&amp;"+"&amp;H59</f>
        <v>N/A+N/A+160</v>
      </c>
      <c r="J59" s="38" t="str">
        <f t="shared" ref="J59:J60" si="106">IF(ISNUMBER(SEARCH("N/A",I59)),"Not Suitable",(VLOOKUP(I59,codes,2,FALSE)))</f>
        <v>Not Suitable</v>
      </c>
      <c r="K59" s="38" t="str">
        <f t="shared" ref="K59:K60" si="107">IF(ISNUMBER(SEARCH("N/A",I59)),"-",(VLOOKUP(I59,codes,3,FALSE)))</f>
        <v>-</v>
      </c>
    </row>
    <row r="60" spans="1:11" s="6" customFormat="1" x14ac:dyDescent="0.35">
      <c r="A60" s="37" t="s">
        <v>1</v>
      </c>
      <c r="B60" s="37" t="s">
        <v>731</v>
      </c>
      <c r="C60" s="39">
        <v>400</v>
      </c>
      <c r="D60" s="39">
        <v>310</v>
      </c>
      <c r="E60" s="40">
        <v>130</v>
      </c>
      <c r="F60" s="37" t="str">
        <f t="shared" si="102"/>
        <v>N/A</v>
      </c>
      <c r="G60" s="37" t="str">
        <f t="shared" si="103"/>
        <v>N/A</v>
      </c>
      <c r="H60" s="37" t="str">
        <f t="shared" si="104"/>
        <v>160</v>
      </c>
      <c r="I60" s="37" t="str">
        <f t="shared" si="105"/>
        <v>N/A+N/A+160</v>
      </c>
      <c r="J60" s="38" t="str">
        <f t="shared" si="106"/>
        <v>Not Suitable</v>
      </c>
      <c r="K60" s="38" t="str">
        <f t="shared" si="107"/>
        <v>-</v>
      </c>
    </row>
    <row r="61" spans="1:11" s="6" customFormat="1" x14ac:dyDescent="0.35">
      <c r="A61" s="16" t="s">
        <v>1</v>
      </c>
      <c r="B61" s="16" t="s">
        <v>596</v>
      </c>
      <c r="C61" s="17">
        <v>277</v>
      </c>
      <c r="D61" s="17">
        <v>237</v>
      </c>
      <c r="E61" s="18">
        <v>107</v>
      </c>
      <c r="F61" s="16" t="str">
        <f t="shared" si="0"/>
        <v>S</v>
      </c>
      <c r="G61" s="16" t="str">
        <f t="shared" si="1"/>
        <v>M</v>
      </c>
      <c r="H61" s="16" t="str">
        <f t="shared" si="17"/>
        <v>120</v>
      </c>
      <c r="I61" s="16" t="str">
        <f t="shared" si="2"/>
        <v>S+M+120</v>
      </c>
      <c r="J61" s="19" t="str">
        <f t="shared" ref="J61:J62" si="108">IF(ISNUMBER(SEARCH("N/A",I61)),"Not Suitable",(VLOOKUP(I61,codes,2,FALSE)))</f>
        <v>TM-CAGEM+120</v>
      </c>
      <c r="K61" s="19">
        <f t="shared" ref="K61:K62" si="109">IF(ISNUMBER(SEARCH("N/A",I61)),"-",(VLOOKUP(I61,codes,3,FALSE)))</f>
        <v>2061287</v>
      </c>
    </row>
    <row r="62" spans="1:11" s="6" customFormat="1" x14ac:dyDescent="0.35">
      <c r="A62" s="37" t="s">
        <v>1</v>
      </c>
      <c r="B62" s="37" t="s">
        <v>669</v>
      </c>
      <c r="C62" s="39">
        <v>272</v>
      </c>
      <c r="D62" s="39">
        <v>228.5</v>
      </c>
      <c r="E62" s="40">
        <v>103.5</v>
      </c>
      <c r="F62" s="37" t="str">
        <f t="shared" ref="F62" si="110">IF(C62&lt;315,"S",IF(C62&lt;375,"M","N/A"))</f>
        <v>S</v>
      </c>
      <c r="G62" s="37" t="str">
        <f t="shared" ref="G62" si="111">IF(D62&lt;235,"S",IF(D62&lt;300,"M","N/A"))</f>
        <v>S</v>
      </c>
      <c r="H62" s="37" t="str">
        <f t="shared" ref="H62:H67" si="112">IF(E62&lt;71,"80",IF(E62&lt;91,"100",IF(E62&lt;111,"160",IF(E62&lt;151,"160","N/A"))))</f>
        <v>160</v>
      </c>
      <c r="I62" s="37" t="str">
        <f t="shared" ref="I62" si="113">F62&amp;"+"&amp;G62&amp;"+"&amp;H62</f>
        <v>S+S+160</v>
      </c>
      <c r="J62" s="38" t="str">
        <f t="shared" si="108"/>
        <v>TM-CAGES+160</v>
      </c>
      <c r="K62" s="38">
        <f t="shared" si="109"/>
        <v>2061284</v>
      </c>
    </row>
    <row r="63" spans="1:11" s="6" customFormat="1" x14ac:dyDescent="0.35">
      <c r="A63" s="37" t="s">
        <v>1</v>
      </c>
      <c r="B63" s="37" t="s">
        <v>749</v>
      </c>
      <c r="C63" s="39">
        <v>270</v>
      </c>
      <c r="D63" s="39">
        <v>230</v>
      </c>
      <c r="E63" s="40">
        <v>100</v>
      </c>
      <c r="F63" s="37" t="str">
        <f t="shared" ref="F63" si="114">IF(C63&lt;315,"S",IF(C63&lt;375,"M","N/A"))</f>
        <v>S</v>
      </c>
      <c r="G63" s="37" t="str">
        <f t="shared" ref="G63" si="115">IF(D63&lt;235,"S",IF(D63&lt;300,"M","N/A"))</f>
        <v>S</v>
      </c>
      <c r="H63" s="37" t="str">
        <f t="shared" si="112"/>
        <v>160</v>
      </c>
      <c r="I63" s="37" t="str">
        <f t="shared" ref="I63" si="116">F63&amp;"+"&amp;G63&amp;"+"&amp;H63</f>
        <v>S+S+160</v>
      </c>
      <c r="J63" s="38" t="str">
        <f t="shared" ref="J63" si="117">IF(ISNUMBER(SEARCH("N/A",I63)),"Not Suitable",(VLOOKUP(I63,codes,2,FALSE)))</f>
        <v>TM-CAGES+160</v>
      </c>
      <c r="K63" s="38">
        <f t="shared" ref="K63" si="118">IF(ISNUMBER(SEARCH("N/A",I63)),"-",(VLOOKUP(I63,codes,3,FALSE)))</f>
        <v>2061284</v>
      </c>
    </row>
    <row r="64" spans="1:11" s="6" customFormat="1" x14ac:dyDescent="0.35">
      <c r="A64" s="37" t="s">
        <v>1</v>
      </c>
      <c r="B64" s="37" t="s">
        <v>752</v>
      </c>
      <c r="C64" s="39">
        <v>288</v>
      </c>
      <c r="D64" s="39">
        <v>225</v>
      </c>
      <c r="E64" s="40">
        <v>83.3</v>
      </c>
      <c r="F64" s="37" t="str">
        <f t="shared" ref="F64" si="119">IF(C64&lt;315,"S",IF(C64&lt;375,"M","N/A"))</f>
        <v>S</v>
      </c>
      <c r="G64" s="37" t="str">
        <f t="shared" ref="G64" si="120">IF(D64&lt;235,"S",IF(D64&lt;300,"M","N/A"))</f>
        <v>S</v>
      </c>
      <c r="H64" s="37" t="str">
        <f t="shared" si="112"/>
        <v>100</v>
      </c>
      <c r="I64" s="37" t="str">
        <f t="shared" ref="I64" si="121">F64&amp;"+"&amp;G64&amp;"+"&amp;H64</f>
        <v>S+S+100</v>
      </c>
      <c r="J64" s="38" t="str">
        <f t="shared" ref="J64" si="122">IF(ISNUMBER(SEARCH("N/A",I64)),"Not Suitable",(VLOOKUP(I64,codes,2,FALSE)))</f>
        <v>TM-CAGES+100</v>
      </c>
      <c r="K64" s="38">
        <f t="shared" ref="K64" si="123">IF(ISNUMBER(SEARCH("N/A",I64)),"-",(VLOOKUP(I64,codes,3,FALSE)))</f>
        <v>2061185</v>
      </c>
    </row>
    <row r="65" spans="1:11" s="6" customFormat="1" x14ac:dyDescent="0.35">
      <c r="A65" s="37" t="s">
        <v>1</v>
      </c>
      <c r="B65" s="37" t="s">
        <v>751</v>
      </c>
      <c r="C65" s="39">
        <v>310</v>
      </c>
      <c r="D65" s="39">
        <v>220</v>
      </c>
      <c r="E65" s="40">
        <v>90</v>
      </c>
      <c r="F65" s="37" t="str">
        <f t="shared" ref="F65" si="124">IF(C65&lt;315,"S",IF(C65&lt;375,"M","N/A"))</f>
        <v>S</v>
      </c>
      <c r="G65" s="37" t="str">
        <f t="shared" ref="G65" si="125">IF(D65&lt;235,"S",IF(D65&lt;300,"M","N/A"))</f>
        <v>S</v>
      </c>
      <c r="H65" s="37" t="str">
        <f t="shared" si="112"/>
        <v>100</v>
      </c>
      <c r="I65" s="37" t="str">
        <f t="shared" ref="I65" si="126">F65&amp;"+"&amp;G65&amp;"+"&amp;H65</f>
        <v>S+S+100</v>
      </c>
      <c r="J65" s="38" t="str">
        <f t="shared" ref="J65" si="127">IF(ISNUMBER(SEARCH("N/A",I65)),"Not Suitable",(VLOOKUP(I65,codes,2,FALSE)))</f>
        <v>TM-CAGES+100</v>
      </c>
      <c r="K65" s="38">
        <f t="shared" ref="K65" si="128">IF(ISNUMBER(SEARCH("N/A",I65)),"-",(VLOOKUP(I65,codes,3,FALSE)))</f>
        <v>2061185</v>
      </c>
    </row>
    <row r="66" spans="1:11" s="6" customFormat="1" x14ac:dyDescent="0.35">
      <c r="A66" s="16" t="s">
        <v>1</v>
      </c>
      <c r="B66" s="16" t="s">
        <v>21</v>
      </c>
      <c r="C66" s="17">
        <v>290</v>
      </c>
      <c r="D66" s="17">
        <v>254</v>
      </c>
      <c r="E66" s="18">
        <v>99</v>
      </c>
      <c r="F66" s="16" t="str">
        <f t="shared" si="0"/>
        <v>S</v>
      </c>
      <c r="G66" s="16" t="str">
        <f t="shared" si="1"/>
        <v>M</v>
      </c>
      <c r="H66" s="16" t="str">
        <f t="shared" si="112"/>
        <v>160</v>
      </c>
      <c r="I66" s="16" t="str">
        <f t="shared" si="2"/>
        <v>S+M+160</v>
      </c>
      <c r="J66" s="19" t="str">
        <f t="shared" si="3"/>
        <v>TM-CAGEM+160</v>
      </c>
      <c r="K66" s="19">
        <f t="shared" si="4"/>
        <v>2061288</v>
      </c>
    </row>
    <row r="67" spans="1:11" s="6" customFormat="1" x14ac:dyDescent="0.35">
      <c r="A67" s="16" t="s">
        <v>1</v>
      </c>
      <c r="B67" s="16" t="s">
        <v>381</v>
      </c>
      <c r="C67" s="17">
        <v>290</v>
      </c>
      <c r="D67" s="17">
        <v>254</v>
      </c>
      <c r="E67" s="18">
        <v>99</v>
      </c>
      <c r="F67" s="16" t="str">
        <f t="shared" si="0"/>
        <v>S</v>
      </c>
      <c r="G67" s="16" t="str">
        <f t="shared" si="1"/>
        <v>M</v>
      </c>
      <c r="H67" s="16" t="str">
        <f t="shared" si="112"/>
        <v>160</v>
      </c>
      <c r="I67" s="16" t="str">
        <f t="shared" si="2"/>
        <v>S+M+160</v>
      </c>
      <c r="J67" s="19" t="str">
        <f t="shared" si="3"/>
        <v>TM-CAGEM+160</v>
      </c>
      <c r="K67" s="19">
        <f t="shared" si="4"/>
        <v>2061288</v>
      </c>
    </row>
    <row r="68" spans="1:11" s="6" customFormat="1" x14ac:dyDescent="0.35">
      <c r="A68" s="37" t="s">
        <v>1</v>
      </c>
      <c r="B68" s="37" t="s">
        <v>750</v>
      </c>
      <c r="C68" s="39">
        <v>357</v>
      </c>
      <c r="D68" s="39">
        <v>367</v>
      </c>
      <c r="E68" s="40">
        <v>135</v>
      </c>
      <c r="F68" s="37" t="str">
        <f t="shared" ref="F68" si="129">IF(C68&lt;315,"S",IF(C68&lt;375,"M","N/A"))</f>
        <v>M</v>
      </c>
      <c r="G68" s="37" t="str">
        <f t="shared" ref="G68" si="130">IF(D68&lt;235,"S",IF(D68&lt;300,"M","N/A"))</f>
        <v>N/A</v>
      </c>
      <c r="H68" s="37" t="str">
        <f t="shared" ref="H68" si="131">IF(E68&lt;71,"80",IF(E68&lt;91,"100",IF(E68&lt;111,"120",IF(E68&lt;151,"160","N/A"))))</f>
        <v>160</v>
      </c>
      <c r="I68" s="37" t="str">
        <f t="shared" ref="I68" si="132">F68&amp;"+"&amp;G68&amp;"+"&amp;H68</f>
        <v>M+N/A+160</v>
      </c>
      <c r="J68" s="38" t="str">
        <f t="shared" ref="J68" si="133">IF(ISNUMBER(SEARCH("N/A",I68)),"Not Suitable",(VLOOKUP(I68,codes,2,FALSE)))</f>
        <v>Not Suitable</v>
      </c>
      <c r="K68" s="38" t="str">
        <f t="shared" ref="K68" si="134">IF(ISNUMBER(SEARCH("N/A",I68)),"-",(VLOOKUP(I68,codes,3,FALSE)))</f>
        <v>-</v>
      </c>
    </row>
    <row r="69" spans="1:11" s="6" customFormat="1" x14ac:dyDescent="0.35">
      <c r="A69" s="37" t="s">
        <v>1</v>
      </c>
      <c r="B69" s="37" t="s">
        <v>748</v>
      </c>
      <c r="C69" s="39">
        <v>357</v>
      </c>
      <c r="D69" s="39">
        <v>367</v>
      </c>
      <c r="E69" s="40">
        <v>135</v>
      </c>
      <c r="F69" s="37" t="str">
        <f t="shared" si="0"/>
        <v>M</v>
      </c>
      <c r="G69" s="37" t="str">
        <f t="shared" si="1"/>
        <v>N/A</v>
      </c>
      <c r="H69" s="37" t="str">
        <f t="shared" ref="H69" si="135">IF(E69&lt;71,"80",IF(E69&lt;91,"100",IF(E69&lt;111,"120",IF(E69&lt;151,"160","N/A"))))</f>
        <v>160</v>
      </c>
      <c r="I69" s="37" t="str">
        <f t="shared" si="2"/>
        <v>M+N/A+160</v>
      </c>
      <c r="J69" s="38" t="str">
        <f t="shared" si="3"/>
        <v>Not Suitable</v>
      </c>
      <c r="K69" s="38" t="str">
        <f t="shared" si="4"/>
        <v>-</v>
      </c>
    </row>
    <row r="70" spans="1:11" s="6" customFormat="1" x14ac:dyDescent="0.35">
      <c r="A70" s="16" t="s">
        <v>1</v>
      </c>
      <c r="B70" s="16" t="s">
        <v>22</v>
      </c>
      <c r="C70" s="17">
        <v>268</v>
      </c>
      <c r="D70" s="17">
        <v>192</v>
      </c>
      <c r="E70" s="18">
        <v>80</v>
      </c>
      <c r="F70" s="16" t="str">
        <f t="shared" si="0"/>
        <v>S</v>
      </c>
      <c r="G70" s="16" t="str">
        <f t="shared" si="1"/>
        <v>S</v>
      </c>
      <c r="H70" s="16" t="str">
        <f t="shared" si="17"/>
        <v>100</v>
      </c>
      <c r="I70" s="16" t="str">
        <f t="shared" si="2"/>
        <v>S+S+100</v>
      </c>
      <c r="J70" s="19" t="str">
        <f t="shared" si="3"/>
        <v>TM-CAGES+100</v>
      </c>
      <c r="K70" s="19">
        <f t="shared" si="4"/>
        <v>2061185</v>
      </c>
    </row>
    <row r="71" spans="1:11" s="6" customFormat="1" x14ac:dyDescent="0.35">
      <c r="A71" s="16" t="s">
        <v>1</v>
      </c>
      <c r="B71" s="16" t="s">
        <v>23</v>
      </c>
      <c r="C71" s="17">
        <v>268</v>
      </c>
      <c r="D71" s="17">
        <v>192</v>
      </c>
      <c r="E71" s="18">
        <v>80</v>
      </c>
      <c r="F71" s="16" t="str">
        <f t="shared" si="0"/>
        <v>S</v>
      </c>
      <c r="G71" s="16" t="str">
        <f t="shared" si="1"/>
        <v>S</v>
      </c>
      <c r="H71" s="16" t="str">
        <f t="shared" si="17"/>
        <v>100</v>
      </c>
      <c r="I71" s="16" t="str">
        <f t="shared" si="2"/>
        <v>S+S+100</v>
      </c>
      <c r="J71" s="19" t="str">
        <f t="shared" si="3"/>
        <v>TM-CAGES+100</v>
      </c>
      <c r="K71" s="19">
        <f t="shared" si="4"/>
        <v>2061185</v>
      </c>
    </row>
    <row r="72" spans="1:11" s="6" customFormat="1" x14ac:dyDescent="0.35">
      <c r="A72" s="37" t="s">
        <v>1</v>
      </c>
      <c r="B72" s="37" t="s">
        <v>735</v>
      </c>
      <c r="C72" s="39">
        <v>268</v>
      </c>
      <c r="D72" s="39">
        <v>192</v>
      </c>
      <c r="E72" s="40">
        <v>80</v>
      </c>
      <c r="F72" s="37" t="str">
        <f t="shared" ref="F72" si="136">IF(C72&lt;315,"S",IF(C72&lt;375,"M","N/A"))</f>
        <v>S</v>
      </c>
      <c r="G72" s="37" t="str">
        <f t="shared" ref="G72" si="137">IF(D72&lt;235,"S",IF(D72&lt;300,"M","N/A"))</f>
        <v>S</v>
      </c>
      <c r="H72" s="37" t="str">
        <f t="shared" ref="H72" si="138">IF(E72&lt;71,"80",IF(E72&lt;91,"100",IF(E72&lt;111,"120",IF(E72&lt;151,"160","N/A"))))</f>
        <v>100</v>
      </c>
      <c r="I72" s="37" t="str">
        <f t="shared" ref="I72" si="139">F72&amp;"+"&amp;G72&amp;"+"&amp;H72</f>
        <v>S+S+100</v>
      </c>
      <c r="J72" s="38" t="str">
        <f t="shared" ref="J72" si="140">IF(ISNUMBER(SEARCH("N/A",I72)),"Not Suitable",(VLOOKUP(I72,codes,2,FALSE)))</f>
        <v>TM-CAGES+100</v>
      </c>
      <c r="K72" s="38">
        <f t="shared" ref="K72" si="141">IF(ISNUMBER(SEARCH("N/A",I72)),"-",(VLOOKUP(I72,codes,3,FALSE)))</f>
        <v>2061185</v>
      </c>
    </row>
    <row r="73" spans="1:11" s="6" customFormat="1" x14ac:dyDescent="0.35">
      <c r="A73" s="37" t="s">
        <v>1</v>
      </c>
      <c r="B73" s="37" t="s">
        <v>732</v>
      </c>
      <c r="C73" s="39">
        <v>314</v>
      </c>
      <c r="D73" s="39">
        <v>223.4</v>
      </c>
      <c r="E73" s="40">
        <v>93.4</v>
      </c>
      <c r="F73" s="37" t="str">
        <f t="shared" si="0"/>
        <v>S</v>
      </c>
      <c r="G73" s="37" t="str">
        <f t="shared" si="1"/>
        <v>S</v>
      </c>
      <c r="H73" s="37" t="str">
        <f t="shared" si="17"/>
        <v>120</v>
      </c>
      <c r="I73" s="37" t="str">
        <f t="shared" si="2"/>
        <v>S+S+120</v>
      </c>
      <c r="J73" s="38" t="str">
        <f t="shared" si="3"/>
        <v>TM-CAGES+120</v>
      </c>
      <c r="K73" s="38">
        <f t="shared" si="4"/>
        <v>2061186</v>
      </c>
    </row>
    <row r="74" spans="1:11" s="6" customFormat="1" x14ac:dyDescent="0.35">
      <c r="A74" s="37" t="s">
        <v>1</v>
      </c>
      <c r="B74" s="37" t="s">
        <v>733</v>
      </c>
      <c r="C74" s="39">
        <v>310</v>
      </c>
      <c r="D74" s="39">
        <v>220</v>
      </c>
      <c r="E74" s="40">
        <v>90</v>
      </c>
      <c r="F74" s="37" t="str">
        <f t="shared" ref="F74" si="142">IF(C74&lt;315,"S",IF(C74&lt;375,"M","N/A"))</f>
        <v>S</v>
      </c>
      <c r="G74" s="37" t="str">
        <f t="shared" ref="G74" si="143">IF(D74&lt;235,"S",IF(D74&lt;300,"M","N/A"))</f>
        <v>S</v>
      </c>
      <c r="H74" s="37" t="str">
        <f t="shared" ref="H74" si="144">IF(E74&lt;71,"80",IF(E74&lt;91,"100",IF(E74&lt;111,"120",IF(E74&lt;151,"160","N/A"))))</f>
        <v>100</v>
      </c>
      <c r="I74" s="37" t="str">
        <f t="shared" ref="I74" si="145">F74&amp;"+"&amp;G74&amp;"+"&amp;H74</f>
        <v>S+S+100</v>
      </c>
      <c r="J74" s="38" t="str">
        <f t="shared" ref="J74" si="146">IF(ISNUMBER(SEARCH("N/A",I74)),"Not Suitable",(VLOOKUP(I74,codes,2,FALSE)))</f>
        <v>TM-CAGES+100</v>
      </c>
      <c r="K74" s="38">
        <f t="shared" ref="K74" si="147">IF(ISNUMBER(SEARCH("N/A",I74)),"-",(VLOOKUP(I74,codes,3,FALSE)))</f>
        <v>2061185</v>
      </c>
    </row>
    <row r="75" spans="1:11" s="6" customFormat="1" x14ac:dyDescent="0.35">
      <c r="A75" s="16" t="s">
        <v>1</v>
      </c>
      <c r="B75" s="16" t="s">
        <v>501</v>
      </c>
      <c r="C75" s="17">
        <v>280</v>
      </c>
      <c r="D75" s="17">
        <v>230</v>
      </c>
      <c r="E75" s="18">
        <v>84</v>
      </c>
      <c r="F75" s="16" t="str">
        <f t="shared" si="0"/>
        <v>S</v>
      </c>
      <c r="G75" s="16" t="str">
        <f t="shared" si="1"/>
        <v>S</v>
      </c>
      <c r="H75" s="16" t="str">
        <f t="shared" si="17"/>
        <v>100</v>
      </c>
      <c r="I75" s="16" t="str">
        <f t="shared" si="2"/>
        <v>S+S+100</v>
      </c>
      <c r="J75" s="19" t="str">
        <f t="shared" si="3"/>
        <v>TM-CAGES+100</v>
      </c>
      <c r="K75" s="19">
        <f t="shared" si="4"/>
        <v>2061185</v>
      </c>
    </row>
    <row r="76" spans="1:11" s="6" customFormat="1" x14ac:dyDescent="0.35">
      <c r="A76" s="37" t="s">
        <v>1</v>
      </c>
      <c r="B76" s="37" t="s">
        <v>738</v>
      </c>
      <c r="C76" s="39">
        <v>264</v>
      </c>
      <c r="D76" s="39">
        <v>220</v>
      </c>
      <c r="E76" s="40">
        <v>78.400000000000006</v>
      </c>
      <c r="F76" s="37" t="str">
        <f t="shared" si="0"/>
        <v>S</v>
      </c>
      <c r="G76" s="37" t="str">
        <f t="shared" si="1"/>
        <v>S</v>
      </c>
      <c r="H76" s="37" t="str">
        <f t="shared" si="17"/>
        <v>100</v>
      </c>
      <c r="I76" s="37" t="str">
        <f t="shared" si="2"/>
        <v>S+S+100</v>
      </c>
      <c r="J76" s="38" t="str">
        <f t="shared" si="3"/>
        <v>TM-CAGES+100</v>
      </c>
      <c r="K76" s="38">
        <f t="shared" si="4"/>
        <v>2061185</v>
      </c>
    </row>
    <row r="77" spans="1:11" s="6" customFormat="1" x14ac:dyDescent="0.35">
      <c r="A77" s="16" t="s">
        <v>1</v>
      </c>
      <c r="B77" s="16" t="s">
        <v>24</v>
      </c>
      <c r="C77" s="17">
        <v>268</v>
      </c>
      <c r="D77" s="17">
        <v>192</v>
      </c>
      <c r="E77" s="18">
        <v>80</v>
      </c>
      <c r="F77" s="16" t="str">
        <f t="shared" si="0"/>
        <v>S</v>
      </c>
      <c r="G77" s="16" t="str">
        <f t="shared" si="1"/>
        <v>S</v>
      </c>
      <c r="H77" s="16" t="str">
        <f t="shared" si="17"/>
        <v>100</v>
      </c>
      <c r="I77" s="16" t="str">
        <f t="shared" si="2"/>
        <v>S+S+100</v>
      </c>
      <c r="J77" s="19" t="str">
        <f t="shared" si="3"/>
        <v>TM-CAGES+100</v>
      </c>
      <c r="K77" s="19">
        <f t="shared" si="4"/>
        <v>2061185</v>
      </c>
    </row>
    <row r="78" spans="1:11" s="6" customFormat="1" x14ac:dyDescent="0.35">
      <c r="A78" s="16" t="s">
        <v>1</v>
      </c>
      <c r="B78" s="16" t="s">
        <v>575</v>
      </c>
      <c r="C78" s="17">
        <v>268</v>
      </c>
      <c r="D78" s="17">
        <v>192</v>
      </c>
      <c r="E78" s="18">
        <v>80</v>
      </c>
      <c r="F78" s="16" t="str">
        <f t="shared" ref="F78:F85" si="148">IF(C78&lt;315,"S",IF(C78&lt;375,"M","N/A"))</f>
        <v>S</v>
      </c>
      <c r="G78" s="16" t="str">
        <f t="shared" ref="G78:G85" si="149">IF(D78&lt;235,"S",IF(D78&lt;300,"M","N/A"))</f>
        <v>S</v>
      </c>
      <c r="H78" s="16" t="str">
        <f t="shared" ref="H78:H85" si="150">IF(E78&lt;71,"80",IF(E78&lt;91,"100",IF(E78&lt;111,"120",IF(E78&lt;151,"160","N/A"))))</f>
        <v>100</v>
      </c>
      <c r="I78" s="16" t="str">
        <f t="shared" ref="I78:I85" si="151">F78&amp;"+"&amp;G78&amp;"+"&amp;H78</f>
        <v>S+S+100</v>
      </c>
      <c r="J78" s="19" t="str">
        <f t="shared" ref="J78:J85" si="152">IF(ISNUMBER(SEARCH("N/A",I78)),"Not Suitable",(VLOOKUP(I78,codes,2,FALSE)))</f>
        <v>TM-CAGES+100</v>
      </c>
      <c r="K78" s="19">
        <f t="shared" ref="K78:K85" si="153">IF(ISNUMBER(SEARCH("N/A",I78)),"-",(VLOOKUP(I78,codes,3,FALSE)))</f>
        <v>2061185</v>
      </c>
    </row>
    <row r="79" spans="1:11" s="6" customFormat="1" x14ac:dyDescent="0.35">
      <c r="A79" s="37" t="s">
        <v>1</v>
      </c>
      <c r="B79" s="37" t="s">
        <v>734</v>
      </c>
      <c r="C79" s="39">
        <v>264</v>
      </c>
      <c r="D79" s="39">
        <v>220</v>
      </c>
      <c r="E79" s="40">
        <v>78.400000000000006</v>
      </c>
      <c r="F79" s="37" t="str">
        <f t="shared" si="148"/>
        <v>S</v>
      </c>
      <c r="G79" s="37" t="str">
        <f t="shared" si="149"/>
        <v>S</v>
      </c>
      <c r="H79" s="37" t="str">
        <f t="shared" si="150"/>
        <v>100</v>
      </c>
      <c r="I79" s="37" t="str">
        <f t="shared" si="151"/>
        <v>S+S+100</v>
      </c>
      <c r="J79" s="38" t="str">
        <f t="shared" si="152"/>
        <v>TM-CAGES+100</v>
      </c>
      <c r="K79" s="38">
        <f t="shared" si="153"/>
        <v>2061185</v>
      </c>
    </row>
    <row r="80" spans="1:11" s="6" customFormat="1" x14ac:dyDescent="0.35">
      <c r="A80" s="16" t="s">
        <v>1</v>
      </c>
      <c r="B80" s="16" t="s">
        <v>25</v>
      </c>
      <c r="C80" s="17">
        <v>280</v>
      </c>
      <c r="D80" s="17">
        <v>230</v>
      </c>
      <c r="E80" s="18">
        <v>84</v>
      </c>
      <c r="F80" s="16" t="str">
        <f t="shared" si="148"/>
        <v>S</v>
      </c>
      <c r="G80" s="16" t="str">
        <f t="shared" si="149"/>
        <v>S</v>
      </c>
      <c r="H80" s="16" t="str">
        <f t="shared" si="150"/>
        <v>100</v>
      </c>
      <c r="I80" s="16" t="str">
        <f t="shared" si="151"/>
        <v>S+S+100</v>
      </c>
      <c r="J80" s="19" t="str">
        <f t="shared" si="152"/>
        <v>TM-CAGES+100</v>
      </c>
      <c r="K80" s="19">
        <f t="shared" si="153"/>
        <v>2061185</v>
      </c>
    </row>
    <row r="81" spans="1:11" s="6" customFormat="1" x14ac:dyDescent="0.35">
      <c r="A81" s="16" t="s">
        <v>1</v>
      </c>
      <c r="B81" s="16" t="s">
        <v>502</v>
      </c>
      <c r="C81" s="17">
        <v>280</v>
      </c>
      <c r="D81" s="17">
        <v>230</v>
      </c>
      <c r="E81" s="18">
        <v>84</v>
      </c>
      <c r="F81" s="16" t="str">
        <f t="shared" si="148"/>
        <v>S</v>
      </c>
      <c r="G81" s="16" t="str">
        <f t="shared" si="149"/>
        <v>S</v>
      </c>
      <c r="H81" s="16" t="str">
        <f t="shared" si="150"/>
        <v>100</v>
      </c>
      <c r="I81" s="16" t="str">
        <f t="shared" si="151"/>
        <v>S+S+100</v>
      </c>
      <c r="J81" s="19" t="str">
        <f t="shared" si="152"/>
        <v>TM-CAGES+100</v>
      </c>
      <c r="K81" s="19">
        <f t="shared" si="153"/>
        <v>2061185</v>
      </c>
    </row>
    <row r="82" spans="1:11" s="6" customFormat="1" x14ac:dyDescent="0.35">
      <c r="A82" s="16" t="s">
        <v>1</v>
      </c>
      <c r="B82" s="16" t="s">
        <v>26</v>
      </c>
      <c r="C82" s="17">
        <v>264</v>
      </c>
      <c r="D82" s="17">
        <v>225</v>
      </c>
      <c r="E82" s="18">
        <v>95</v>
      </c>
      <c r="F82" s="16" t="str">
        <f t="shared" si="148"/>
        <v>S</v>
      </c>
      <c r="G82" s="16" t="str">
        <f t="shared" si="149"/>
        <v>S</v>
      </c>
      <c r="H82" s="16" t="str">
        <f t="shared" si="150"/>
        <v>120</v>
      </c>
      <c r="I82" s="16" t="str">
        <f t="shared" si="151"/>
        <v>S+S+120</v>
      </c>
      <c r="J82" s="19" t="str">
        <f t="shared" si="152"/>
        <v>TM-CAGES+120</v>
      </c>
      <c r="K82" s="19">
        <f t="shared" si="153"/>
        <v>2061186</v>
      </c>
    </row>
    <row r="83" spans="1:11" s="6" customFormat="1" x14ac:dyDescent="0.35">
      <c r="A83" s="16" t="s">
        <v>1</v>
      </c>
      <c r="B83" s="16" t="s">
        <v>27</v>
      </c>
      <c r="C83" s="17">
        <v>264</v>
      </c>
      <c r="D83" s="17">
        <v>225</v>
      </c>
      <c r="E83" s="18">
        <v>95</v>
      </c>
      <c r="F83" s="16" t="str">
        <f t="shared" si="148"/>
        <v>S</v>
      </c>
      <c r="G83" s="16" t="str">
        <f t="shared" si="149"/>
        <v>S</v>
      </c>
      <c r="H83" s="16" t="str">
        <f t="shared" si="150"/>
        <v>120</v>
      </c>
      <c r="I83" s="16" t="str">
        <f t="shared" si="151"/>
        <v>S+S+120</v>
      </c>
      <c r="J83" s="19" t="str">
        <f t="shared" si="152"/>
        <v>TM-CAGES+120</v>
      </c>
      <c r="K83" s="19">
        <f t="shared" si="153"/>
        <v>2061186</v>
      </c>
    </row>
    <row r="84" spans="1:11" s="6" customFormat="1" x14ac:dyDescent="0.35">
      <c r="A84" s="37" t="s">
        <v>1</v>
      </c>
      <c r="B84" s="37" t="s">
        <v>737</v>
      </c>
      <c r="C84" s="39">
        <v>260</v>
      </c>
      <c r="D84" s="39">
        <v>220</v>
      </c>
      <c r="E84" s="40">
        <v>80</v>
      </c>
      <c r="F84" s="37" t="str">
        <f t="shared" ref="F84" si="154">IF(C84&lt;315,"S",IF(C84&lt;375,"M","N/A"))</f>
        <v>S</v>
      </c>
      <c r="G84" s="37" t="str">
        <f t="shared" ref="G84" si="155">IF(D84&lt;235,"S",IF(D84&lt;300,"M","N/A"))</f>
        <v>S</v>
      </c>
      <c r="H84" s="37" t="str">
        <f t="shared" ref="H84" si="156">IF(E84&lt;71,"80",IF(E84&lt;91,"100",IF(E84&lt;111,"120",IF(E84&lt;151,"160","N/A"))))</f>
        <v>100</v>
      </c>
      <c r="I84" s="37" t="str">
        <f t="shared" ref="I84" si="157">F84&amp;"+"&amp;G84&amp;"+"&amp;H84</f>
        <v>S+S+100</v>
      </c>
      <c r="J84" s="38" t="str">
        <f t="shared" ref="J84" si="158">IF(ISNUMBER(SEARCH("N/A",I84)),"Not Suitable",(VLOOKUP(I84,codes,2,FALSE)))</f>
        <v>TM-CAGES+100</v>
      </c>
      <c r="K84" s="38">
        <f t="shared" ref="K84" si="159">IF(ISNUMBER(SEARCH("N/A",I84)),"-",(VLOOKUP(I84,codes,3,FALSE)))</f>
        <v>2061185</v>
      </c>
    </row>
    <row r="85" spans="1:11" s="6" customFormat="1" x14ac:dyDescent="0.35">
      <c r="A85" s="16" t="s">
        <v>1</v>
      </c>
      <c r="B85" s="16" t="s">
        <v>576</v>
      </c>
      <c r="C85" s="17">
        <v>268</v>
      </c>
      <c r="D85" s="17">
        <v>187</v>
      </c>
      <c r="E85" s="18">
        <v>80</v>
      </c>
      <c r="F85" s="16" t="str">
        <f t="shared" si="148"/>
        <v>S</v>
      </c>
      <c r="G85" s="16" t="str">
        <f t="shared" si="149"/>
        <v>S</v>
      </c>
      <c r="H85" s="16" t="str">
        <f t="shared" si="150"/>
        <v>100</v>
      </c>
      <c r="I85" s="16" t="str">
        <f t="shared" si="151"/>
        <v>S+S+100</v>
      </c>
      <c r="J85" s="19" t="str">
        <f t="shared" si="152"/>
        <v>TM-CAGES+100</v>
      </c>
      <c r="K85" s="19">
        <f t="shared" si="153"/>
        <v>2061185</v>
      </c>
    </row>
    <row r="86" spans="1:11" s="6" customFormat="1" x14ac:dyDescent="0.35">
      <c r="A86" s="16" t="s">
        <v>1</v>
      </c>
      <c r="B86" s="16" t="s">
        <v>28</v>
      </c>
      <c r="C86" s="17">
        <v>268</v>
      </c>
      <c r="D86" s="17">
        <v>192</v>
      </c>
      <c r="E86" s="18">
        <v>80</v>
      </c>
      <c r="F86" s="16" t="str">
        <f t="shared" ref="F86:F87" si="160">IF(C86&lt;315,"S",IF(C86&lt;375,"M","N/A"))</f>
        <v>S</v>
      </c>
      <c r="G86" s="16" t="str">
        <f t="shared" ref="G86:G87" si="161">IF(D86&lt;235,"S",IF(D86&lt;300,"M","N/A"))</f>
        <v>S</v>
      </c>
      <c r="H86" s="16" t="str">
        <f>IF(E86&lt;71,"80",IF(E86&lt;91,"100",IF(E86&lt;111,"120",IF(E86&lt;151,"160","N/A"))))</f>
        <v>100</v>
      </c>
      <c r="I86" s="16" t="str">
        <f t="shared" ref="I86:I87" si="162">F86&amp;"+"&amp;G86&amp;"+"&amp;H86</f>
        <v>S+S+100</v>
      </c>
      <c r="J86" s="19" t="str">
        <f t="shared" ref="J86:J87" si="163">IF(ISNUMBER(SEARCH("N/A",I86)),"Not Suitable",(VLOOKUP(I86,codes,2,FALSE)))</f>
        <v>TM-CAGES+100</v>
      </c>
      <c r="K86" s="19">
        <f t="shared" ref="K86:K87" si="164">IF(ISNUMBER(SEARCH("N/A",I86)),"-",(VLOOKUP(I86,codes,3,FALSE)))</f>
        <v>2061185</v>
      </c>
    </row>
    <row r="87" spans="1:11" s="6" customFormat="1" x14ac:dyDescent="0.35">
      <c r="A87" s="37" t="s">
        <v>1</v>
      </c>
      <c r="B87" s="37" t="s">
        <v>739</v>
      </c>
      <c r="C87" s="39">
        <v>260</v>
      </c>
      <c r="D87" s="39">
        <v>220</v>
      </c>
      <c r="E87" s="40">
        <v>80</v>
      </c>
      <c r="F87" s="37" t="str">
        <f t="shared" si="160"/>
        <v>S</v>
      </c>
      <c r="G87" s="37" t="str">
        <f t="shared" si="161"/>
        <v>S</v>
      </c>
      <c r="H87" s="37" t="str">
        <f t="shared" ref="H87" si="165">IF(E87&lt;71,"80",IF(E87&lt;91,"100",IF(E87&lt;111,"120",IF(E87&lt;151,"160","N/A"))))</f>
        <v>100</v>
      </c>
      <c r="I87" s="37" t="str">
        <f t="shared" si="162"/>
        <v>S+S+100</v>
      </c>
      <c r="J87" s="38" t="str">
        <f t="shared" si="163"/>
        <v>TM-CAGES+100</v>
      </c>
      <c r="K87" s="38">
        <f t="shared" si="164"/>
        <v>2061185</v>
      </c>
    </row>
    <row r="88" spans="1:11" s="6" customFormat="1" x14ac:dyDescent="0.35">
      <c r="A88" s="16" t="s">
        <v>30</v>
      </c>
      <c r="B88" s="16" t="s">
        <v>33</v>
      </c>
      <c r="C88" s="17">
        <v>136</v>
      </c>
      <c r="D88" s="17">
        <v>120</v>
      </c>
      <c r="E88" s="18">
        <v>54</v>
      </c>
      <c r="F88" s="16" t="str">
        <f t="shared" ref="F88:F119" si="166">IF(C88&lt;315,"S",IF(C88&lt;375,"M","N/A"))</f>
        <v>S</v>
      </c>
      <c r="G88" s="16" t="str">
        <f t="shared" ref="G88:G119" si="167">IF(D88&lt;235,"S",IF(D88&lt;300,"M","N/A"))</f>
        <v>S</v>
      </c>
      <c r="H88" s="16" t="str">
        <f t="shared" ref="H88:H119" si="168">IF(E88&lt;71,"80",IF(E88&lt;91,"100",IF(E88&lt;111,"120",IF(E88&lt;151,"160","N/A"))))</f>
        <v>80</v>
      </c>
      <c r="I88" s="16" t="str">
        <f t="shared" ref="I88:I119" si="169">F88&amp;"+"&amp;G88&amp;"+"&amp;H88</f>
        <v>S+S+80</v>
      </c>
      <c r="J88" s="19" t="str">
        <f t="shared" ref="J88:J119" si="170">IF(ISNUMBER(SEARCH("N/A",I88)),"Not Suitable",(VLOOKUP(I88,codes,2,FALSE)))</f>
        <v>TM-CAGES+80</v>
      </c>
      <c r="K88" s="19">
        <f t="shared" ref="K88:K119" si="171">IF(ISNUMBER(SEARCH("N/A",I88)),"-",(VLOOKUP(I88,codes,3,FALSE)))</f>
        <v>2061184</v>
      </c>
    </row>
    <row r="89" spans="1:11" s="6" customFormat="1" x14ac:dyDescent="0.35">
      <c r="A89" s="16" t="s">
        <v>30</v>
      </c>
      <c r="B89" s="16" t="s">
        <v>611</v>
      </c>
      <c r="C89" s="17">
        <v>220</v>
      </c>
      <c r="D89" s="17">
        <v>177</v>
      </c>
      <c r="E89" s="18">
        <v>95</v>
      </c>
      <c r="F89" s="16" t="str">
        <f t="shared" si="166"/>
        <v>S</v>
      </c>
      <c r="G89" s="16" t="str">
        <f t="shared" si="167"/>
        <v>S</v>
      </c>
      <c r="H89" s="16" t="str">
        <f t="shared" si="168"/>
        <v>120</v>
      </c>
      <c r="I89" s="16" t="str">
        <f t="shared" si="169"/>
        <v>S+S+120</v>
      </c>
      <c r="J89" s="19" t="str">
        <f t="shared" si="170"/>
        <v>TM-CAGES+120</v>
      </c>
      <c r="K89" s="19">
        <f t="shared" si="171"/>
        <v>2061186</v>
      </c>
    </row>
    <row r="90" spans="1:11" s="6" customFormat="1" x14ac:dyDescent="0.35">
      <c r="A90" s="16" t="s">
        <v>30</v>
      </c>
      <c r="B90" s="16" t="s">
        <v>612</v>
      </c>
      <c r="C90" s="17">
        <v>220</v>
      </c>
      <c r="D90" s="17">
        <v>177</v>
      </c>
      <c r="E90" s="18">
        <v>62</v>
      </c>
      <c r="F90" s="16" t="str">
        <f t="shared" si="166"/>
        <v>S</v>
      </c>
      <c r="G90" s="16" t="str">
        <f t="shared" si="167"/>
        <v>S</v>
      </c>
      <c r="H90" s="16" t="str">
        <f t="shared" si="168"/>
        <v>80</v>
      </c>
      <c r="I90" s="16" t="str">
        <f t="shared" si="169"/>
        <v>S+S+80</v>
      </c>
      <c r="J90" s="19" t="str">
        <f t="shared" si="170"/>
        <v>TM-CAGES+80</v>
      </c>
      <c r="K90" s="19">
        <f t="shared" si="171"/>
        <v>2061184</v>
      </c>
    </row>
    <row r="91" spans="1:11" s="6" customFormat="1" x14ac:dyDescent="0.35">
      <c r="A91" s="16" t="s">
        <v>30</v>
      </c>
      <c r="B91" s="16" t="s">
        <v>613</v>
      </c>
      <c r="C91" s="17">
        <v>140</v>
      </c>
      <c r="D91" s="17">
        <v>130</v>
      </c>
      <c r="E91" s="18">
        <v>94</v>
      </c>
      <c r="F91" s="16" t="str">
        <f t="shared" si="166"/>
        <v>S</v>
      </c>
      <c r="G91" s="16" t="str">
        <f t="shared" si="167"/>
        <v>S</v>
      </c>
      <c r="H91" s="16" t="str">
        <f t="shared" si="168"/>
        <v>120</v>
      </c>
      <c r="I91" s="16" t="str">
        <f t="shared" si="169"/>
        <v>S+S+120</v>
      </c>
      <c r="J91" s="19" t="str">
        <f t="shared" si="170"/>
        <v>TM-CAGES+120</v>
      </c>
      <c r="K91" s="19">
        <f t="shared" si="171"/>
        <v>2061186</v>
      </c>
    </row>
    <row r="92" spans="1:11" s="6" customFormat="1" x14ac:dyDescent="0.35">
      <c r="A92" s="16" t="s">
        <v>30</v>
      </c>
      <c r="B92" s="16" t="s">
        <v>614</v>
      </c>
      <c r="C92" s="17">
        <v>395</v>
      </c>
      <c r="D92" s="17">
        <v>298</v>
      </c>
      <c r="E92" s="18">
        <v>150</v>
      </c>
      <c r="F92" s="16" t="str">
        <f t="shared" si="166"/>
        <v>N/A</v>
      </c>
      <c r="G92" s="16" t="str">
        <f t="shared" si="167"/>
        <v>M</v>
      </c>
      <c r="H92" s="16" t="str">
        <f t="shared" si="168"/>
        <v>160</v>
      </c>
      <c r="I92" s="16" t="str">
        <f t="shared" si="169"/>
        <v>N/A+M+160</v>
      </c>
      <c r="J92" s="19" t="str">
        <f t="shared" si="170"/>
        <v>Not Suitable</v>
      </c>
      <c r="K92" s="19" t="str">
        <f t="shared" si="171"/>
        <v>-</v>
      </c>
    </row>
    <row r="93" spans="1:11" s="6" customFormat="1" x14ac:dyDescent="0.35">
      <c r="A93" s="16" t="s">
        <v>30</v>
      </c>
      <c r="B93" s="16" t="s">
        <v>615</v>
      </c>
      <c r="C93" s="17">
        <v>395</v>
      </c>
      <c r="D93" s="17">
        <v>298</v>
      </c>
      <c r="E93" s="18">
        <v>150</v>
      </c>
      <c r="F93" s="16" t="str">
        <f t="shared" si="166"/>
        <v>N/A</v>
      </c>
      <c r="G93" s="16" t="str">
        <f t="shared" si="167"/>
        <v>M</v>
      </c>
      <c r="H93" s="16" t="str">
        <f t="shared" si="168"/>
        <v>160</v>
      </c>
      <c r="I93" s="16" t="str">
        <f t="shared" si="169"/>
        <v>N/A+M+160</v>
      </c>
      <c r="J93" s="19" t="str">
        <f t="shared" si="170"/>
        <v>Not Suitable</v>
      </c>
      <c r="K93" s="19" t="str">
        <f t="shared" si="171"/>
        <v>-</v>
      </c>
    </row>
    <row r="94" spans="1:11" s="6" customFormat="1" x14ac:dyDescent="0.35">
      <c r="A94" s="16" t="s">
        <v>30</v>
      </c>
      <c r="B94" s="16" t="s">
        <v>616</v>
      </c>
      <c r="C94" s="17">
        <v>312</v>
      </c>
      <c r="D94" s="17">
        <v>244</v>
      </c>
      <c r="E94" s="18">
        <v>105</v>
      </c>
      <c r="F94" s="16" t="str">
        <f t="shared" si="166"/>
        <v>S</v>
      </c>
      <c r="G94" s="16" t="str">
        <f t="shared" si="167"/>
        <v>M</v>
      </c>
      <c r="H94" s="16" t="str">
        <f t="shared" si="168"/>
        <v>120</v>
      </c>
      <c r="I94" s="16" t="str">
        <f t="shared" si="169"/>
        <v>S+M+120</v>
      </c>
      <c r="J94" s="19" t="str">
        <f t="shared" si="170"/>
        <v>TM-CAGEM+120</v>
      </c>
      <c r="K94" s="19">
        <f t="shared" si="171"/>
        <v>2061287</v>
      </c>
    </row>
    <row r="95" spans="1:11" s="6" customFormat="1" x14ac:dyDescent="0.35">
      <c r="A95" s="16" t="s">
        <v>30</v>
      </c>
      <c r="B95" s="16" t="s">
        <v>617</v>
      </c>
      <c r="C95" s="17">
        <v>360</v>
      </c>
      <c r="D95" s="17">
        <v>259</v>
      </c>
      <c r="E95" s="18">
        <v>115</v>
      </c>
      <c r="F95" s="16" t="str">
        <f t="shared" si="166"/>
        <v>M</v>
      </c>
      <c r="G95" s="16" t="str">
        <f t="shared" si="167"/>
        <v>M</v>
      </c>
      <c r="H95" s="16" t="str">
        <f t="shared" si="168"/>
        <v>160</v>
      </c>
      <c r="I95" s="16" t="str">
        <f t="shared" si="169"/>
        <v>M+M+160</v>
      </c>
      <c r="J95" s="19" t="str">
        <f t="shared" si="170"/>
        <v>TM-CAGEM+160</v>
      </c>
      <c r="K95" s="19">
        <f t="shared" si="171"/>
        <v>2061288</v>
      </c>
    </row>
    <row r="96" spans="1:11" s="6" customFormat="1" x14ac:dyDescent="0.35">
      <c r="A96" s="16" t="s">
        <v>30</v>
      </c>
      <c r="B96" s="16" t="s">
        <v>31</v>
      </c>
      <c r="C96" s="17">
        <v>255</v>
      </c>
      <c r="D96" s="17">
        <v>214</v>
      </c>
      <c r="E96" s="18">
        <v>90</v>
      </c>
      <c r="F96" s="16" t="str">
        <f t="shared" si="166"/>
        <v>S</v>
      </c>
      <c r="G96" s="16" t="str">
        <f t="shared" si="167"/>
        <v>S</v>
      </c>
      <c r="H96" s="16" t="str">
        <f t="shared" si="168"/>
        <v>100</v>
      </c>
      <c r="I96" s="16" t="str">
        <f t="shared" si="169"/>
        <v>S+S+100</v>
      </c>
      <c r="J96" s="19" t="str">
        <f t="shared" si="170"/>
        <v>TM-CAGES+100</v>
      </c>
      <c r="K96" s="19">
        <f t="shared" si="171"/>
        <v>2061185</v>
      </c>
    </row>
    <row r="97" spans="1:11" s="6" customFormat="1" x14ac:dyDescent="0.35">
      <c r="A97" s="16" t="s">
        <v>30</v>
      </c>
      <c r="B97" s="16" t="s">
        <v>34</v>
      </c>
      <c r="C97" s="17">
        <v>255</v>
      </c>
      <c r="D97" s="17">
        <v>214</v>
      </c>
      <c r="E97" s="18">
        <v>90</v>
      </c>
      <c r="F97" s="16" t="str">
        <f t="shared" si="166"/>
        <v>S</v>
      </c>
      <c r="G97" s="16" t="str">
        <f t="shared" si="167"/>
        <v>S</v>
      </c>
      <c r="H97" s="16" t="str">
        <f t="shared" si="168"/>
        <v>100</v>
      </c>
      <c r="I97" s="16" t="str">
        <f t="shared" si="169"/>
        <v>S+S+100</v>
      </c>
      <c r="J97" s="19" t="str">
        <f t="shared" si="170"/>
        <v>TM-CAGES+100</v>
      </c>
      <c r="K97" s="19">
        <f t="shared" si="171"/>
        <v>2061185</v>
      </c>
    </row>
    <row r="98" spans="1:11" s="6" customFormat="1" x14ac:dyDescent="0.35">
      <c r="A98" s="16" t="s">
        <v>30</v>
      </c>
      <c r="B98" s="16" t="s">
        <v>42</v>
      </c>
      <c r="C98" s="17">
        <v>255</v>
      </c>
      <c r="D98" s="17">
        <v>214</v>
      </c>
      <c r="E98" s="18">
        <v>90</v>
      </c>
      <c r="F98" s="16" t="str">
        <f t="shared" si="166"/>
        <v>S</v>
      </c>
      <c r="G98" s="16" t="str">
        <f t="shared" si="167"/>
        <v>S</v>
      </c>
      <c r="H98" s="16" t="str">
        <f t="shared" si="168"/>
        <v>100</v>
      </c>
      <c r="I98" s="16" t="str">
        <f t="shared" si="169"/>
        <v>S+S+100</v>
      </c>
      <c r="J98" s="19" t="str">
        <f t="shared" si="170"/>
        <v>TM-CAGES+100</v>
      </c>
      <c r="K98" s="19">
        <f t="shared" si="171"/>
        <v>2061185</v>
      </c>
    </row>
    <row r="99" spans="1:11" s="6" customFormat="1" x14ac:dyDescent="0.35">
      <c r="A99" s="16" t="s">
        <v>30</v>
      </c>
      <c r="B99" s="16" t="s">
        <v>540</v>
      </c>
      <c r="C99" s="17">
        <v>255</v>
      </c>
      <c r="D99" s="17">
        <v>214</v>
      </c>
      <c r="E99" s="18">
        <v>90</v>
      </c>
      <c r="F99" s="16" t="str">
        <f t="shared" si="166"/>
        <v>S</v>
      </c>
      <c r="G99" s="16" t="str">
        <f t="shared" si="167"/>
        <v>S</v>
      </c>
      <c r="H99" s="16" t="str">
        <f t="shared" si="168"/>
        <v>100</v>
      </c>
      <c r="I99" s="16" t="str">
        <f t="shared" si="169"/>
        <v>S+S+100</v>
      </c>
      <c r="J99" s="19" t="str">
        <f t="shared" si="170"/>
        <v>TM-CAGES+100</v>
      </c>
      <c r="K99" s="19">
        <f t="shared" si="171"/>
        <v>2061185</v>
      </c>
    </row>
    <row r="100" spans="1:11" s="6" customFormat="1" x14ac:dyDescent="0.35">
      <c r="A100" s="16" t="s">
        <v>30</v>
      </c>
      <c r="B100" s="16" t="s">
        <v>577</v>
      </c>
      <c r="C100" s="17">
        <v>255</v>
      </c>
      <c r="D100" s="17">
        <v>214</v>
      </c>
      <c r="E100" s="18">
        <v>90</v>
      </c>
      <c r="F100" s="16" t="str">
        <f t="shared" si="166"/>
        <v>S</v>
      </c>
      <c r="G100" s="16" t="str">
        <f t="shared" si="167"/>
        <v>S</v>
      </c>
      <c r="H100" s="16" t="str">
        <f t="shared" si="168"/>
        <v>100</v>
      </c>
      <c r="I100" s="16" t="str">
        <f t="shared" si="169"/>
        <v>S+S+100</v>
      </c>
      <c r="J100" s="19" t="str">
        <f t="shared" si="170"/>
        <v>TM-CAGES+100</v>
      </c>
      <c r="K100" s="19">
        <f t="shared" si="171"/>
        <v>2061185</v>
      </c>
    </row>
    <row r="101" spans="1:11" s="6" customFormat="1" x14ac:dyDescent="0.35">
      <c r="A101" s="16" t="s">
        <v>30</v>
      </c>
      <c r="B101" s="16" t="s">
        <v>578</v>
      </c>
      <c r="C101" s="17">
        <v>264</v>
      </c>
      <c r="D101" s="17">
        <v>212</v>
      </c>
      <c r="E101" s="18">
        <v>99</v>
      </c>
      <c r="F101" s="16" t="str">
        <f t="shared" si="166"/>
        <v>S</v>
      </c>
      <c r="G101" s="16" t="str">
        <f t="shared" si="167"/>
        <v>S</v>
      </c>
      <c r="H101" s="16" t="str">
        <f t="shared" si="168"/>
        <v>120</v>
      </c>
      <c r="I101" s="16" t="str">
        <f t="shared" si="169"/>
        <v>S+S+120</v>
      </c>
      <c r="J101" s="19" t="str">
        <f t="shared" si="170"/>
        <v>TM-CAGES+120</v>
      </c>
      <c r="K101" s="19">
        <f t="shared" si="171"/>
        <v>2061186</v>
      </c>
    </row>
    <row r="102" spans="1:11" s="6" customFormat="1" x14ac:dyDescent="0.35">
      <c r="A102" s="16" t="s">
        <v>30</v>
      </c>
      <c r="B102" s="16" t="s">
        <v>579</v>
      </c>
      <c r="C102" s="17">
        <v>264</v>
      </c>
      <c r="D102" s="17">
        <v>212</v>
      </c>
      <c r="E102" s="18">
        <v>99</v>
      </c>
      <c r="F102" s="16" t="str">
        <f t="shared" si="166"/>
        <v>S</v>
      </c>
      <c r="G102" s="16" t="str">
        <f t="shared" si="167"/>
        <v>S</v>
      </c>
      <c r="H102" s="16" t="str">
        <f t="shared" si="168"/>
        <v>120</v>
      </c>
      <c r="I102" s="16" t="str">
        <f t="shared" si="169"/>
        <v>S+S+120</v>
      </c>
      <c r="J102" s="19" t="str">
        <f t="shared" si="170"/>
        <v>TM-CAGES+120</v>
      </c>
      <c r="K102" s="19">
        <f t="shared" si="171"/>
        <v>2061186</v>
      </c>
    </row>
    <row r="103" spans="1:11" s="6" customFormat="1" x14ac:dyDescent="0.35">
      <c r="A103" s="16" t="s">
        <v>30</v>
      </c>
      <c r="B103" s="16" t="s">
        <v>580</v>
      </c>
      <c r="C103" s="17">
        <v>306</v>
      </c>
      <c r="D103" s="17">
        <v>216</v>
      </c>
      <c r="E103" s="18">
        <v>97</v>
      </c>
      <c r="F103" s="16" t="str">
        <f t="shared" si="166"/>
        <v>S</v>
      </c>
      <c r="G103" s="16" t="str">
        <f t="shared" si="167"/>
        <v>S</v>
      </c>
      <c r="H103" s="16" t="str">
        <f t="shared" si="168"/>
        <v>120</v>
      </c>
      <c r="I103" s="16" t="str">
        <f t="shared" si="169"/>
        <v>S+S+120</v>
      </c>
      <c r="J103" s="19" t="str">
        <f t="shared" si="170"/>
        <v>TM-CAGES+120</v>
      </c>
      <c r="K103" s="19">
        <f t="shared" si="171"/>
        <v>2061186</v>
      </c>
    </row>
    <row r="104" spans="1:11" s="6" customFormat="1" x14ac:dyDescent="0.35">
      <c r="A104" s="16" t="s">
        <v>30</v>
      </c>
      <c r="B104" s="16" t="s">
        <v>581</v>
      </c>
      <c r="C104" s="17">
        <v>306</v>
      </c>
      <c r="D104" s="17">
        <v>216</v>
      </c>
      <c r="E104" s="18">
        <v>97</v>
      </c>
      <c r="F104" s="16" t="str">
        <f t="shared" si="166"/>
        <v>S</v>
      </c>
      <c r="G104" s="16" t="str">
        <f t="shared" si="167"/>
        <v>S</v>
      </c>
      <c r="H104" s="16" t="str">
        <f t="shared" si="168"/>
        <v>120</v>
      </c>
      <c r="I104" s="16" t="str">
        <f t="shared" si="169"/>
        <v>S+S+120</v>
      </c>
      <c r="J104" s="19" t="str">
        <f t="shared" si="170"/>
        <v>TM-CAGES+120</v>
      </c>
      <c r="K104" s="19">
        <f t="shared" si="171"/>
        <v>2061186</v>
      </c>
    </row>
    <row r="105" spans="1:11" s="6" customFormat="1" x14ac:dyDescent="0.35">
      <c r="A105" s="16" t="s">
        <v>30</v>
      </c>
      <c r="B105" s="16" t="s">
        <v>567</v>
      </c>
      <c r="C105" s="17">
        <v>278</v>
      </c>
      <c r="D105" s="17">
        <v>221</v>
      </c>
      <c r="E105" s="18">
        <v>101</v>
      </c>
      <c r="F105" s="16" t="str">
        <f t="shared" si="166"/>
        <v>S</v>
      </c>
      <c r="G105" s="16" t="str">
        <f t="shared" si="167"/>
        <v>S</v>
      </c>
      <c r="H105" s="16" t="str">
        <f t="shared" si="168"/>
        <v>120</v>
      </c>
      <c r="I105" s="16" t="str">
        <f t="shared" si="169"/>
        <v>S+S+120</v>
      </c>
      <c r="J105" s="19" t="str">
        <f t="shared" si="170"/>
        <v>TM-CAGES+120</v>
      </c>
      <c r="K105" s="19">
        <f t="shared" si="171"/>
        <v>2061186</v>
      </c>
    </row>
    <row r="106" spans="1:11" s="6" customFormat="1" x14ac:dyDescent="0.35">
      <c r="A106" s="16" t="s">
        <v>30</v>
      </c>
      <c r="B106" s="16" t="s">
        <v>568</v>
      </c>
      <c r="C106" s="17">
        <v>300</v>
      </c>
      <c r="D106" s="17">
        <v>270</v>
      </c>
      <c r="E106" s="18">
        <v>130</v>
      </c>
      <c r="F106" s="16" t="str">
        <f t="shared" si="166"/>
        <v>S</v>
      </c>
      <c r="G106" s="16" t="str">
        <f t="shared" si="167"/>
        <v>M</v>
      </c>
      <c r="H106" s="16" t="str">
        <f t="shared" si="168"/>
        <v>160</v>
      </c>
      <c r="I106" s="16" t="str">
        <f t="shared" si="169"/>
        <v>S+M+160</v>
      </c>
      <c r="J106" s="19" t="str">
        <f t="shared" si="170"/>
        <v>TM-CAGEM+160</v>
      </c>
      <c r="K106" s="19">
        <f t="shared" si="171"/>
        <v>2061288</v>
      </c>
    </row>
    <row r="107" spans="1:11" s="6" customFormat="1" x14ac:dyDescent="0.35">
      <c r="A107" s="16" t="s">
        <v>30</v>
      </c>
      <c r="B107" s="16" t="s">
        <v>382</v>
      </c>
      <c r="C107" s="17">
        <v>290</v>
      </c>
      <c r="D107" s="17">
        <v>279</v>
      </c>
      <c r="E107" s="18">
        <v>94</v>
      </c>
      <c r="F107" s="16" t="str">
        <f t="shared" si="166"/>
        <v>S</v>
      </c>
      <c r="G107" s="16" t="str">
        <f t="shared" si="167"/>
        <v>M</v>
      </c>
      <c r="H107" s="16" t="str">
        <f t="shared" si="168"/>
        <v>120</v>
      </c>
      <c r="I107" s="16" t="str">
        <f t="shared" si="169"/>
        <v>S+M+120</v>
      </c>
      <c r="J107" s="19" t="str">
        <f t="shared" si="170"/>
        <v>TM-CAGEM+120</v>
      </c>
      <c r="K107" s="19">
        <f t="shared" si="171"/>
        <v>2061287</v>
      </c>
    </row>
    <row r="108" spans="1:11" s="6" customFormat="1" x14ac:dyDescent="0.35">
      <c r="A108" s="16" t="s">
        <v>30</v>
      </c>
      <c r="B108" s="16" t="s">
        <v>582</v>
      </c>
      <c r="C108" s="17">
        <v>290</v>
      </c>
      <c r="D108" s="17">
        <v>279</v>
      </c>
      <c r="E108" s="18">
        <v>94</v>
      </c>
      <c r="F108" s="16" t="str">
        <f t="shared" si="166"/>
        <v>S</v>
      </c>
      <c r="G108" s="16" t="str">
        <f t="shared" si="167"/>
        <v>M</v>
      </c>
      <c r="H108" s="16" t="str">
        <f t="shared" si="168"/>
        <v>120</v>
      </c>
      <c r="I108" s="16" t="str">
        <f t="shared" si="169"/>
        <v>S+M+120</v>
      </c>
      <c r="J108" s="19" t="str">
        <f t="shared" si="170"/>
        <v>TM-CAGEM+120</v>
      </c>
      <c r="K108" s="19">
        <f t="shared" si="171"/>
        <v>2061287</v>
      </c>
    </row>
    <row r="109" spans="1:11" s="6" customFormat="1" x14ac:dyDescent="0.35">
      <c r="A109" s="16" t="s">
        <v>30</v>
      </c>
      <c r="B109" s="16" t="s">
        <v>505</v>
      </c>
      <c r="C109" s="17">
        <v>290</v>
      </c>
      <c r="D109" s="17">
        <v>279</v>
      </c>
      <c r="E109" s="18">
        <v>94</v>
      </c>
      <c r="F109" s="16" t="str">
        <f t="shared" si="166"/>
        <v>S</v>
      </c>
      <c r="G109" s="16" t="str">
        <f t="shared" si="167"/>
        <v>M</v>
      </c>
      <c r="H109" s="16" t="str">
        <f t="shared" si="168"/>
        <v>120</v>
      </c>
      <c r="I109" s="16" t="str">
        <f t="shared" si="169"/>
        <v>S+M+120</v>
      </c>
      <c r="J109" s="19" t="str">
        <f t="shared" si="170"/>
        <v>TM-CAGEM+120</v>
      </c>
      <c r="K109" s="19">
        <f t="shared" si="171"/>
        <v>2061287</v>
      </c>
    </row>
    <row r="110" spans="1:11" s="6" customFormat="1" x14ac:dyDescent="0.35">
      <c r="A110" s="16" t="s">
        <v>30</v>
      </c>
      <c r="B110" s="16" t="s">
        <v>38</v>
      </c>
      <c r="C110" s="17">
        <v>290</v>
      </c>
      <c r="D110" s="17">
        <v>252</v>
      </c>
      <c r="E110" s="18">
        <v>94</v>
      </c>
      <c r="F110" s="16" t="str">
        <f t="shared" si="166"/>
        <v>S</v>
      </c>
      <c r="G110" s="16" t="str">
        <f t="shared" si="167"/>
        <v>M</v>
      </c>
      <c r="H110" s="16" t="str">
        <f t="shared" si="168"/>
        <v>120</v>
      </c>
      <c r="I110" s="16" t="str">
        <f t="shared" si="169"/>
        <v>S+M+120</v>
      </c>
      <c r="J110" s="19" t="str">
        <f t="shared" si="170"/>
        <v>TM-CAGEM+120</v>
      </c>
      <c r="K110" s="19">
        <f t="shared" si="171"/>
        <v>2061287</v>
      </c>
    </row>
    <row r="111" spans="1:11" s="6" customFormat="1" x14ac:dyDescent="0.35">
      <c r="A111" s="16" t="s">
        <v>30</v>
      </c>
      <c r="B111" s="16" t="s">
        <v>39</v>
      </c>
      <c r="C111" s="17">
        <v>330</v>
      </c>
      <c r="D111" s="17">
        <v>249</v>
      </c>
      <c r="E111" s="18">
        <v>130</v>
      </c>
      <c r="F111" s="16" t="str">
        <f t="shared" si="166"/>
        <v>M</v>
      </c>
      <c r="G111" s="16" t="str">
        <f t="shared" si="167"/>
        <v>M</v>
      </c>
      <c r="H111" s="16" t="str">
        <f t="shared" si="168"/>
        <v>160</v>
      </c>
      <c r="I111" s="16" t="str">
        <f t="shared" si="169"/>
        <v>M+M+160</v>
      </c>
      <c r="J111" s="19" t="str">
        <f t="shared" si="170"/>
        <v>TM-CAGEM+160</v>
      </c>
      <c r="K111" s="19">
        <f t="shared" si="171"/>
        <v>2061288</v>
      </c>
    </row>
    <row r="112" spans="1:11" s="6" customFormat="1" x14ac:dyDescent="0.35">
      <c r="A112" s="16" t="s">
        <v>30</v>
      </c>
      <c r="B112" s="16" t="s">
        <v>383</v>
      </c>
      <c r="C112" s="17">
        <v>290</v>
      </c>
      <c r="D112" s="17">
        <v>279</v>
      </c>
      <c r="E112" s="18">
        <v>94</v>
      </c>
      <c r="F112" s="16" t="str">
        <f t="shared" si="166"/>
        <v>S</v>
      </c>
      <c r="G112" s="16" t="str">
        <f t="shared" si="167"/>
        <v>M</v>
      </c>
      <c r="H112" s="16" t="str">
        <f t="shared" si="168"/>
        <v>120</v>
      </c>
      <c r="I112" s="16" t="str">
        <f t="shared" si="169"/>
        <v>S+M+120</v>
      </c>
      <c r="J112" s="19" t="str">
        <f t="shared" si="170"/>
        <v>TM-CAGEM+120</v>
      </c>
      <c r="K112" s="19">
        <f t="shared" si="171"/>
        <v>2061287</v>
      </c>
    </row>
    <row r="113" spans="1:11" s="6" customFormat="1" x14ac:dyDescent="0.35">
      <c r="A113" s="16" t="s">
        <v>30</v>
      </c>
      <c r="B113" s="16" t="s">
        <v>618</v>
      </c>
      <c r="C113" s="17">
        <v>283</v>
      </c>
      <c r="D113" s="17">
        <v>222</v>
      </c>
      <c r="E113" s="18">
        <v>95</v>
      </c>
      <c r="F113" s="16" t="str">
        <f t="shared" si="166"/>
        <v>S</v>
      </c>
      <c r="G113" s="16" t="str">
        <f t="shared" si="167"/>
        <v>S</v>
      </c>
      <c r="H113" s="16" t="str">
        <f t="shared" si="168"/>
        <v>120</v>
      </c>
      <c r="I113" s="16" t="str">
        <f t="shared" si="169"/>
        <v>S+S+120</v>
      </c>
      <c r="J113" s="19" t="str">
        <f t="shared" si="170"/>
        <v>TM-CAGES+120</v>
      </c>
      <c r="K113" s="19">
        <f t="shared" si="171"/>
        <v>2061186</v>
      </c>
    </row>
    <row r="114" spans="1:11" s="6" customFormat="1" x14ac:dyDescent="0.35">
      <c r="A114" s="16" t="s">
        <v>30</v>
      </c>
      <c r="B114" s="16" t="s">
        <v>32</v>
      </c>
      <c r="C114" s="17">
        <v>265</v>
      </c>
      <c r="D114" s="17">
        <v>210</v>
      </c>
      <c r="E114" s="18">
        <v>100</v>
      </c>
      <c r="F114" s="16" t="str">
        <f t="shared" si="166"/>
        <v>S</v>
      </c>
      <c r="G114" s="16" t="str">
        <f t="shared" si="167"/>
        <v>S</v>
      </c>
      <c r="H114" s="16" t="str">
        <f t="shared" si="168"/>
        <v>120</v>
      </c>
      <c r="I114" s="16" t="str">
        <f t="shared" si="169"/>
        <v>S+S+120</v>
      </c>
      <c r="J114" s="19" t="str">
        <f t="shared" si="170"/>
        <v>TM-CAGES+120</v>
      </c>
      <c r="K114" s="19">
        <f t="shared" si="171"/>
        <v>2061186</v>
      </c>
    </row>
    <row r="115" spans="1:11" s="6" customFormat="1" x14ac:dyDescent="0.35">
      <c r="A115" s="16" t="s">
        <v>30</v>
      </c>
      <c r="B115" s="16" t="s">
        <v>619</v>
      </c>
      <c r="C115" s="17">
        <v>283</v>
      </c>
      <c r="D115" s="17">
        <v>222</v>
      </c>
      <c r="E115" s="18">
        <v>95</v>
      </c>
      <c r="F115" s="16" t="str">
        <f t="shared" si="166"/>
        <v>S</v>
      </c>
      <c r="G115" s="16" t="str">
        <f t="shared" si="167"/>
        <v>S</v>
      </c>
      <c r="H115" s="16" t="str">
        <f t="shared" si="168"/>
        <v>120</v>
      </c>
      <c r="I115" s="16" t="str">
        <f t="shared" si="169"/>
        <v>S+S+120</v>
      </c>
      <c r="J115" s="19" t="str">
        <f t="shared" si="170"/>
        <v>TM-CAGES+120</v>
      </c>
      <c r="K115" s="19">
        <f t="shared" si="171"/>
        <v>2061186</v>
      </c>
    </row>
    <row r="116" spans="1:11" s="6" customFormat="1" x14ac:dyDescent="0.35">
      <c r="A116" s="16" t="s">
        <v>30</v>
      </c>
      <c r="B116" s="16" t="s">
        <v>620</v>
      </c>
      <c r="C116" s="17">
        <v>303</v>
      </c>
      <c r="D116" s="17">
        <v>222</v>
      </c>
      <c r="E116" s="18">
        <v>112</v>
      </c>
      <c r="F116" s="16" t="str">
        <f t="shared" si="166"/>
        <v>S</v>
      </c>
      <c r="G116" s="16" t="str">
        <f t="shared" si="167"/>
        <v>S</v>
      </c>
      <c r="H116" s="16" t="str">
        <f t="shared" si="168"/>
        <v>160</v>
      </c>
      <c r="I116" s="16" t="str">
        <f t="shared" si="169"/>
        <v>S+S+160</v>
      </c>
      <c r="J116" s="19" t="str">
        <f t="shared" si="170"/>
        <v>TM-CAGES+160</v>
      </c>
      <c r="K116" s="19">
        <f t="shared" si="171"/>
        <v>2061284</v>
      </c>
    </row>
    <row r="117" spans="1:11" s="6" customFormat="1" x14ac:dyDescent="0.35">
      <c r="A117" s="16" t="s">
        <v>30</v>
      </c>
      <c r="B117" s="16" t="s">
        <v>504</v>
      </c>
      <c r="C117" s="17">
        <v>310</v>
      </c>
      <c r="D117" s="17">
        <v>240</v>
      </c>
      <c r="E117" s="18">
        <v>100</v>
      </c>
      <c r="F117" s="16" t="str">
        <f t="shared" si="166"/>
        <v>S</v>
      </c>
      <c r="G117" s="16" t="str">
        <f t="shared" si="167"/>
        <v>M</v>
      </c>
      <c r="H117" s="16" t="str">
        <f t="shared" si="168"/>
        <v>120</v>
      </c>
      <c r="I117" s="16" t="str">
        <f t="shared" si="169"/>
        <v>S+M+120</v>
      </c>
      <c r="J117" s="19" t="str">
        <f t="shared" si="170"/>
        <v>TM-CAGEM+120</v>
      </c>
      <c r="K117" s="19">
        <f t="shared" si="171"/>
        <v>2061287</v>
      </c>
    </row>
    <row r="118" spans="1:11" s="6" customFormat="1" x14ac:dyDescent="0.35">
      <c r="A118" s="16" t="s">
        <v>30</v>
      </c>
      <c r="B118" s="16" t="s">
        <v>621</v>
      </c>
      <c r="C118" s="17">
        <v>287</v>
      </c>
      <c r="D118" s="17">
        <v>233</v>
      </c>
      <c r="E118" s="18">
        <v>115</v>
      </c>
      <c r="F118" s="16" t="str">
        <f t="shared" si="166"/>
        <v>S</v>
      </c>
      <c r="G118" s="16" t="str">
        <f t="shared" si="167"/>
        <v>S</v>
      </c>
      <c r="H118" s="16" t="str">
        <f t="shared" si="168"/>
        <v>160</v>
      </c>
      <c r="I118" s="16" t="str">
        <f t="shared" si="169"/>
        <v>S+S+160</v>
      </c>
      <c r="J118" s="19" t="str">
        <f t="shared" si="170"/>
        <v>TM-CAGES+160</v>
      </c>
      <c r="K118" s="19">
        <f t="shared" si="171"/>
        <v>2061284</v>
      </c>
    </row>
    <row r="119" spans="1:11" s="6" customFormat="1" x14ac:dyDescent="0.35">
      <c r="A119" s="16" t="s">
        <v>30</v>
      </c>
      <c r="B119" s="16" t="s">
        <v>37</v>
      </c>
      <c r="C119" s="17">
        <v>265</v>
      </c>
      <c r="D119" s="17">
        <v>210</v>
      </c>
      <c r="E119" s="18">
        <v>100</v>
      </c>
      <c r="F119" s="16" t="str">
        <f t="shared" si="166"/>
        <v>S</v>
      </c>
      <c r="G119" s="16" t="str">
        <f t="shared" si="167"/>
        <v>S</v>
      </c>
      <c r="H119" s="16" t="str">
        <f t="shared" si="168"/>
        <v>120</v>
      </c>
      <c r="I119" s="16" t="str">
        <f t="shared" si="169"/>
        <v>S+S+120</v>
      </c>
      <c r="J119" s="19" t="str">
        <f t="shared" si="170"/>
        <v>TM-CAGES+120</v>
      </c>
      <c r="K119" s="19">
        <f t="shared" si="171"/>
        <v>2061186</v>
      </c>
    </row>
    <row r="120" spans="1:11" s="6" customFormat="1" x14ac:dyDescent="0.35">
      <c r="A120" s="16" t="s">
        <v>30</v>
      </c>
      <c r="B120" s="16" t="s">
        <v>622</v>
      </c>
      <c r="C120" s="17">
        <v>303</v>
      </c>
      <c r="D120" s="17">
        <v>222</v>
      </c>
      <c r="E120" s="18">
        <v>112</v>
      </c>
      <c r="F120" s="16" t="str">
        <f t="shared" ref="F120:F151" si="172">IF(C120&lt;315,"S",IF(C120&lt;375,"M","N/A"))</f>
        <v>S</v>
      </c>
      <c r="G120" s="16" t="str">
        <f t="shared" ref="G120:G151" si="173">IF(D120&lt;235,"S",IF(D120&lt;300,"M","N/A"))</f>
        <v>S</v>
      </c>
      <c r="H120" s="16" t="str">
        <f t="shared" ref="H120:H151" si="174">IF(E120&lt;71,"80",IF(E120&lt;91,"100",IF(E120&lt;111,"120",IF(E120&lt;151,"160","N/A"))))</f>
        <v>160</v>
      </c>
      <c r="I120" s="16" t="str">
        <f t="shared" ref="I120:I151" si="175">F120&amp;"+"&amp;G120&amp;"+"&amp;H120</f>
        <v>S+S+160</v>
      </c>
      <c r="J120" s="19" t="str">
        <f t="shared" ref="J120:J151" si="176">IF(ISNUMBER(SEARCH("N/A",I120)),"Not Suitable",(VLOOKUP(I120,codes,2,FALSE)))</f>
        <v>TM-CAGES+160</v>
      </c>
      <c r="K120" s="19">
        <f t="shared" ref="K120:K151" si="177">IF(ISNUMBER(SEARCH("N/A",I120)),"-",(VLOOKUP(I120,codes,3,FALSE)))</f>
        <v>2061284</v>
      </c>
    </row>
    <row r="121" spans="1:11" s="6" customFormat="1" x14ac:dyDescent="0.35">
      <c r="A121" s="16" t="s">
        <v>30</v>
      </c>
      <c r="B121" s="16" t="s">
        <v>623</v>
      </c>
      <c r="C121" s="17">
        <v>287</v>
      </c>
      <c r="D121" s="17">
        <v>233</v>
      </c>
      <c r="E121" s="18">
        <v>115</v>
      </c>
      <c r="F121" s="16" t="str">
        <f t="shared" si="172"/>
        <v>S</v>
      </c>
      <c r="G121" s="16" t="str">
        <f t="shared" si="173"/>
        <v>S</v>
      </c>
      <c r="H121" s="16" t="str">
        <f t="shared" si="174"/>
        <v>160</v>
      </c>
      <c r="I121" s="16" t="str">
        <f t="shared" si="175"/>
        <v>S+S+160</v>
      </c>
      <c r="J121" s="19" t="str">
        <f t="shared" si="176"/>
        <v>TM-CAGES+160</v>
      </c>
      <c r="K121" s="19">
        <f t="shared" si="177"/>
        <v>2061284</v>
      </c>
    </row>
    <row r="122" spans="1:11" s="6" customFormat="1" x14ac:dyDescent="0.35">
      <c r="A122" s="16" t="s">
        <v>30</v>
      </c>
      <c r="B122" s="16" t="s">
        <v>624</v>
      </c>
      <c r="C122" s="17">
        <v>312</v>
      </c>
      <c r="D122" s="17">
        <v>244</v>
      </c>
      <c r="E122" s="18">
        <v>104</v>
      </c>
      <c r="F122" s="16" t="str">
        <f t="shared" si="172"/>
        <v>S</v>
      </c>
      <c r="G122" s="16" t="str">
        <f t="shared" si="173"/>
        <v>M</v>
      </c>
      <c r="H122" s="16" t="str">
        <f t="shared" si="174"/>
        <v>120</v>
      </c>
      <c r="I122" s="16" t="str">
        <f t="shared" si="175"/>
        <v>S+M+120</v>
      </c>
      <c r="J122" s="19" t="str">
        <f t="shared" si="176"/>
        <v>TM-CAGEM+120</v>
      </c>
      <c r="K122" s="19">
        <f t="shared" si="177"/>
        <v>2061287</v>
      </c>
    </row>
    <row r="123" spans="1:11" s="6" customFormat="1" x14ac:dyDescent="0.35">
      <c r="A123" s="16" t="s">
        <v>30</v>
      </c>
      <c r="B123" s="16" t="s">
        <v>625</v>
      </c>
      <c r="C123" s="17">
        <v>311</v>
      </c>
      <c r="D123" s="17">
        <v>244</v>
      </c>
      <c r="E123" s="18">
        <v>104</v>
      </c>
      <c r="F123" s="16" t="str">
        <f t="shared" si="172"/>
        <v>S</v>
      </c>
      <c r="G123" s="16" t="str">
        <f t="shared" si="173"/>
        <v>M</v>
      </c>
      <c r="H123" s="16" t="str">
        <f t="shared" si="174"/>
        <v>120</v>
      </c>
      <c r="I123" s="16" t="str">
        <f t="shared" si="175"/>
        <v>S+M+120</v>
      </c>
      <c r="J123" s="19" t="str">
        <f t="shared" si="176"/>
        <v>TM-CAGEM+120</v>
      </c>
      <c r="K123" s="19">
        <f t="shared" si="177"/>
        <v>2061287</v>
      </c>
    </row>
    <row r="124" spans="1:11" s="6" customFormat="1" x14ac:dyDescent="0.35">
      <c r="A124" s="16" t="s">
        <v>30</v>
      </c>
      <c r="B124" s="16" t="s">
        <v>626</v>
      </c>
      <c r="C124" s="17">
        <v>329</v>
      </c>
      <c r="D124" s="17">
        <v>256</v>
      </c>
      <c r="E124" s="18">
        <v>137</v>
      </c>
      <c r="F124" s="16" t="str">
        <f t="shared" si="172"/>
        <v>M</v>
      </c>
      <c r="G124" s="16" t="str">
        <f t="shared" si="173"/>
        <v>M</v>
      </c>
      <c r="H124" s="16" t="str">
        <f t="shared" si="174"/>
        <v>160</v>
      </c>
      <c r="I124" s="16" t="str">
        <f t="shared" si="175"/>
        <v>M+M+160</v>
      </c>
      <c r="J124" s="19" t="str">
        <f t="shared" si="176"/>
        <v>TM-CAGEM+160</v>
      </c>
      <c r="K124" s="19">
        <f t="shared" si="177"/>
        <v>2061288</v>
      </c>
    </row>
    <row r="125" spans="1:11" s="6" customFormat="1" x14ac:dyDescent="0.35">
      <c r="A125" s="16" t="s">
        <v>30</v>
      </c>
      <c r="B125" s="16" t="s">
        <v>506</v>
      </c>
      <c r="C125" s="17">
        <v>290</v>
      </c>
      <c r="D125" s="17">
        <v>252</v>
      </c>
      <c r="E125" s="18">
        <v>128</v>
      </c>
      <c r="F125" s="16" t="str">
        <f t="shared" si="172"/>
        <v>S</v>
      </c>
      <c r="G125" s="16" t="str">
        <f t="shared" si="173"/>
        <v>M</v>
      </c>
      <c r="H125" s="16" t="str">
        <f t="shared" si="174"/>
        <v>160</v>
      </c>
      <c r="I125" s="16" t="str">
        <f t="shared" si="175"/>
        <v>S+M+160</v>
      </c>
      <c r="J125" s="19" t="str">
        <f t="shared" si="176"/>
        <v>TM-CAGEM+160</v>
      </c>
      <c r="K125" s="19">
        <f t="shared" si="177"/>
        <v>2061288</v>
      </c>
    </row>
    <row r="126" spans="1:11" s="6" customFormat="1" x14ac:dyDescent="0.35">
      <c r="A126" s="16" t="s">
        <v>30</v>
      </c>
      <c r="B126" s="16" t="s">
        <v>385</v>
      </c>
      <c r="C126" s="17">
        <v>290</v>
      </c>
      <c r="D126" s="17">
        <v>252</v>
      </c>
      <c r="E126" s="18">
        <v>128</v>
      </c>
      <c r="F126" s="16" t="str">
        <f t="shared" si="172"/>
        <v>S</v>
      </c>
      <c r="G126" s="16" t="str">
        <f t="shared" si="173"/>
        <v>M</v>
      </c>
      <c r="H126" s="16" t="str">
        <f t="shared" si="174"/>
        <v>160</v>
      </c>
      <c r="I126" s="16" t="str">
        <f t="shared" si="175"/>
        <v>S+M+160</v>
      </c>
      <c r="J126" s="19" t="str">
        <f t="shared" si="176"/>
        <v>TM-CAGEM+160</v>
      </c>
      <c r="K126" s="19">
        <f t="shared" si="177"/>
        <v>2061288</v>
      </c>
    </row>
    <row r="127" spans="1:11" s="6" customFormat="1" x14ac:dyDescent="0.35">
      <c r="A127" s="16" t="s">
        <v>30</v>
      </c>
      <c r="B127" s="16" t="s">
        <v>627</v>
      </c>
      <c r="C127" s="17">
        <v>287</v>
      </c>
      <c r="D127" s="17">
        <v>233</v>
      </c>
      <c r="E127" s="18">
        <v>114</v>
      </c>
      <c r="F127" s="16" t="str">
        <f t="shared" si="172"/>
        <v>S</v>
      </c>
      <c r="G127" s="16" t="str">
        <f t="shared" si="173"/>
        <v>S</v>
      </c>
      <c r="H127" s="16" t="str">
        <f t="shared" si="174"/>
        <v>160</v>
      </c>
      <c r="I127" s="16" t="str">
        <f t="shared" si="175"/>
        <v>S+S+160</v>
      </c>
      <c r="J127" s="19" t="str">
        <f t="shared" si="176"/>
        <v>TM-CAGES+160</v>
      </c>
      <c r="K127" s="19">
        <f t="shared" si="177"/>
        <v>2061284</v>
      </c>
    </row>
    <row r="128" spans="1:11" s="6" customFormat="1" x14ac:dyDescent="0.35">
      <c r="A128" s="16" t="s">
        <v>30</v>
      </c>
      <c r="B128" s="16" t="s">
        <v>628</v>
      </c>
      <c r="C128" s="17">
        <v>339</v>
      </c>
      <c r="D128" s="17">
        <v>323</v>
      </c>
      <c r="E128" s="18">
        <v>237</v>
      </c>
      <c r="F128" s="16" t="str">
        <f t="shared" si="172"/>
        <v>M</v>
      </c>
      <c r="G128" s="16" t="str">
        <f t="shared" si="173"/>
        <v>N/A</v>
      </c>
      <c r="H128" s="16" t="str">
        <f t="shared" si="174"/>
        <v>N/A</v>
      </c>
      <c r="I128" s="16" t="str">
        <f t="shared" si="175"/>
        <v>M+N/A+N/A</v>
      </c>
      <c r="J128" s="19" t="str">
        <f t="shared" si="176"/>
        <v>Not Suitable</v>
      </c>
      <c r="K128" s="19" t="str">
        <f t="shared" si="177"/>
        <v>-</v>
      </c>
    </row>
    <row r="129" spans="1:11" s="6" customFormat="1" x14ac:dyDescent="0.35">
      <c r="A129" s="16" t="s">
        <v>30</v>
      </c>
      <c r="B129" s="16" t="s">
        <v>629</v>
      </c>
      <c r="C129" s="17">
        <v>373</v>
      </c>
      <c r="D129" s="17">
        <v>288</v>
      </c>
      <c r="E129" s="18">
        <v>201</v>
      </c>
      <c r="F129" s="16" t="str">
        <f t="shared" si="172"/>
        <v>M</v>
      </c>
      <c r="G129" s="16" t="str">
        <f t="shared" si="173"/>
        <v>M</v>
      </c>
      <c r="H129" s="16" t="str">
        <f t="shared" si="174"/>
        <v>N/A</v>
      </c>
      <c r="I129" s="16" t="str">
        <f t="shared" si="175"/>
        <v>M+M+N/A</v>
      </c>
      <c r="J129" s="19" t="str">
        <f t="shared" si="176"/>
        <v>Not Suitable</v>
      </c>
      <c r="K129" s="19" t="str">
        <f t="shared" si="177"/>
        <v>-</v>
      </c>
    </row>
    <row r="130" spans="1:11" s="6" customFormat="1" x14ac:dyDescent="0.35">
      <c r="A130" s="16" t="s">
        <v>30</v>
      </c>
      <c r="B130" s="16" t="s">
        <v>630</v>
      </c>
      <c r="C130" s="17">
        <v>287</v>
      </c>
      <c r="D130" s="17">
        <v>233</v>
      </c>
      <c r="E130" s="18">
        <v>115</v>
      </c>
      <c r="F130" s="16" t="str">
        <f t="shared" si="172"/>
        <v>S</v>
      </c>
      <c r="G130" s="16" t="str">
        <f t="shared" si="173"/>
        <v>S</v>
      </c>
      <c r="H130" s="16" t="str">
        <f t="shared" si="174"/>
        <v>160</v>
      </c>
      <c r="I130" s="16" t="str">
        <f t="shared" si="175"/>
        <v>S+S+160</v>
      </c>
      <c r="J130" s="19" t="str">
        <f t="shared" si="176"/>
        <v>TM-CAGES+160</v>
      </c>
      <c r="K130" s="19">
        <f t="shared" si="177"/>
        <v>2061284</v>
      </c>
    </row>
    <row r="131" spans="1:11" s="6" customFormat="1" x14ac:dyDescent="0.35">
      <c r="A131" s="16" t="s">
        <v>30</v>
      </c>
      <c r="B131" s="16" t="s">
        <v>631</v>
      </c>
      <c r="C131" s="17">
        <v>283</v>
      </c>
      <c r="D131" s="17">
        <v>222</v>
      </c>
      <c r="E131" s="18">
        <v>95</v>
      </c>
      <c r="F131" s="16" t="str">
        <f t="shared" si="172"/>
        <v>S</v>
      </c>
      <c r="G131" s="16" t="str">
        <f t="shared" si="173"/>
        <v>S</v>
      </c>
      <c r="H131" s="16" t="str">
        <f t="shared" si="174"/>
        <v>120</v>
      </c>
      <c r="I131" s="16" t="str">
        <f t="shared" si="175"/>
        <v>S+S+120</v>
      </c>
      <c r="J131" s="19" t="str">
        <f t="shared" si="176"/>
        <v>TM-CAGES+120</v>
      </c>
      <c r="K131" s="19">
        <f t="shared" si="177"/>
        <v>2061186</v>
      </c>
    </row>
    <row r="132" spans="1:11" s="6" customFormat="1" x14ac:dyDescent="0.35">
      <c r="A132" s="16" t="s">
        <v>30</v>
      </c>
      <c r="B132" s="16" t="s">
        <v>35</v>
      </c>
      <c r="C132" s="17">
        <v>265</v>
      </c>
      <c r="D132" s="17">
        <v>210</v>
      </c>
      <c r="E132" s="18">
        <v>100</v>
      </c>
      <c r="F132" s="16" t="str">
        <f t="shared" si="172"/>
        <v>S</v>
      </c>
      <c r="G132" s="16" t="str">
        <f t="shared" si="173"/>
        <v>S</v>
      </c>
      <c r="H132" s="16" t="str">
        <f t="shared" si="174"/>
        <v>120</v>
      </c>
      <c r="I132" s="16" t="str">
        <f t="shared" si="175"/>
        <v>S+S+120</v>
      </c>
      <c r="J132" s="19" t="str">
        <f t="shared" si="176"/>
        <v>TM-CAGES+120</v>
      </c>
      <c r="K132" s="19">
        <f t="shared" si="177"/>
        <v>2061186</v>
      </c>
    </row>
    <row r="133" spans="1:11" s="6" customFormat="1" x14ac:dyDescent="0.35">
      <c r="A133" s="16" t="s">
        <v>30</v>
      </c>
      <c r="B133" s="16" t="s">
        <v>632</v>
      </c>
      <c r="C133" s="17">
        <v>287</v>
      </c>
      <c r="D133" s="17">
        <v>233</v>
      </c>
      <c r="E133" s="18">
        <v>115</v>
      </c>
      <c r="F133" s="16" t="str">
        <f t="shared" si="172"/>
        <v>S</v>
      </c>
      <c r="G133" s="16" t="str">
        <f t="shared" si="173"/>
        <v>S</v>
      </c>
      <c r="H133" s="16" t="str">
        <f t="shared" si="174"/>
        <v>160</v>
      </c>
      <c r="I133" s="16" t="str">
        <f t="shared" si="175"/>
        <v>S+S+160</v>
      </c>
      <c r="J133" s="19" t="str">
        <f t="shared" si="176"/>
        <v>TM-CAGES+160</v>
      </c>
      <c r="K133" s="19">
        <f t="shared" si="177"/>
        <v>2061284</v>
      </c>
    </row>
    <row r="134" spans="1:11" s="6" customFormat="1" x14ac:dyDescent="0.35">
      <c r="A134" s="16" t="s">
        <v>30</v>
      </c>
      <c r="B134" s="16" t="s">
        <v>633</v>
      </c>
      <c r="C134" s="17">
        <v>283</v>
      </c>
      <c r="D134" s="17">
        <v>222</v>
      </c>
      <c r="E134" s="18">
        <v>95</v>
      </c>
      <c r="F134" s="16" t="str">
        <f t="shared" si="172"/>
        <v>S</v>
      </c>
      <c r="G134" s="16" t="str">
        <f t="shared" si="173"/>
        <v>S</v>
      </c>
      <c r="H134" s="16" t="str">
        <f t="shared" si="174"/>
        <v>120</v>
      </c>
      <c r="I134" s="16" t="str">
        <f t="shared" si="175"/>
        <v>S+S+120</v>
      </c>
      <c r="J134" s="19" t="str">
        <f t="shared" si="176"/>
        <v>TM-CAGES+120</v>
      </c>
      <c r="K134" s="19">
        <f t="shared" si="177"/>
        <v>2061186</v>
      </c>
    </row>
    <row r="135" spans="1:11" s="6" customFormat="1" x14ac:dyDescent="0.35">
      <c r="A135" s="16" t="s">
        <v>30</v>
      </c>
      <c r="B135" s="16" t="s">
        <v>384</v>
      </c>
      <c r="C135" s="17">
        <v>311</v>
      </c>
      <c r="D135" s="17">
        <v>244</v>
      </c>
      <c r="E135" s="18">
        <v>104</v>
      </c>
      <c r="F135" s="16" t="str">
        <f t="shared" si="172"/>
        <v>S</v>
      </c>
      <c r="G135" s="16" t="str">
        <f t="shared" si="173"/>
        <v>M</v>
      </c>
      <c r="H135" s="16" t="str">
        <f t="shared" si="174"/>
        <v>120</v>
      </c>
      <c r="I135" s="16" t="str">
        <f t="shared" si="175"/>
        <v>S+M+120</v>
      </c>
      <c r="J135" s="19" t="str">
        <f t="shared" si="176"/>
        <v>TM-CAGEM+120</v>
      </c>
      <c r="K135" s="19">
        <f t="shared" si="177"/>
        <v>2061287</v>
      </c>
    </row>
    <row r="136" spans="1:11" s="6" customFormat="1" x14ac:dyDescent="0.35">
      <c r="A136" s="16" t="s">
        <v>30</v>
      </c>
      <c r="B136" s="16" t="s">
        <v>40</v>
      </c>
      <c r="C136" s="17">
        <v>311</v>
      </c>
      <c r="D136" s="17">
        <v>244</v>
      </c>
      <c r="E136" s="18">
        <v>104</v>
      </c>
      <c r="F136" s="16" t="str">
        <f t="shared" si="172"/>
        <v>S</v>
      </c>
      <c r="G136" s="16" t="str">
        <f t="shared" si="173"/>
        <v>M</v>
      </c>
      <c r="H136" s="16" t="str">
        <f t="shared" si="174"/>
        <v>120</v>
      </c>
      <c r="I136" s="16" t="str">
        <f t="shared" si="175"/>
        <v>S+M+120</v>
      </c>
      <c r="J136" s="19" t="str">
        <f t="shared" si="176"/>
        <v>TM-CAGEM+120</v>
      </c>
      <c r="K136" s="19">
        <f t="shared" si="177"/>
        <v>2061287</v>
      </c>
    </row>
    <row r="137" spans="1:11" s="6" customFormat="1" x14ac:dyDescent="0.35">
      <c r="A137" s="16" t="s">
        <v>30</v>
      </c>
      <c r="B137" s="16" t="s">
        <v>36</v>
      </c>
      <c r="C137" s="17">
        <v>311</v>
      </c>
      <c r="D137" s="17">
        <v>244</v>
      </c>
      <c r="E137" s="18">
        <v>104</v>
      </c>
      <c r="F137" s="16" t="str">
        <f t="shared" si="172"/>
        <v>S</v>
      </c>
      <c r="G137" s="16" t="str">
        <f t="shared" si="173"/>
        <v>M</v>
      </c>
      <c r="H137" s="16" t="str">
        <f t="shared" si="174"/>
        <v>120</v>
      </c>
      <c r="I137" s="16" t="str">
        <f t="shared" si="175"/>
        <v>S+M+120</v>
      </c>
      <c r="J137" s="19" t="str">
        <f t="shared" si="176"/>
        <v>TM-CAGEM+120</v>
      </c>
      <c r="K137" s="19">
        <f t="shared" si="177"/>
        <v>2061287</v>
      </c>
    </row>
    <row r="138" spans="1:11" s="6" customFormat="1" x14ac:dyDescent="0.35">
      <c r="A138" s="16" t="s">
        <v>30</v>
      </c>
      <c r="B138" s="16" t="s">
        <v>634</v>
      </c>
      <c r="C138" s="17">
        <v>287</v>
      </c>
      <c r="D138" s="17">
        <v>233</v>
      </c>
      <c r="E138" s="18">
        <v>115</v>
      </c>
      <c r="F138" s="16" t="str">
        <f t="shared" si="172"/>
        <v>S</v>
      </c>
      <c r="G138" s="16" t="str">
        <f t="shared" si="173"/>
        <v>S</v>
      </c>
      <c r="H138" s="16" t="str">
        <f t="shared" si="174"/>
        <v>160</v>
      </c>
      <c r="I138" s="16" t="str">
        <f t="shared" si="175"/>
        <v>S+S+160</v>
      </c>
      <c r="J138" s="19" t="str">
        <f t="shared" si="176"/>
        <v>TM-CAGES+160</v>
      </c>
      <c r="K138" s="19">
        <f t="shared" si="177"/>
        <v>2061284</v>
      </c>
    </row>
    <row r="139" spans="1:11" s="6" customFormat="1" x14ac:dyDescent="0.35">
      <c r="A139" s="16" t="s">
        <v>30</v>
      </c>
      <c r="B139" s="16" t="s">
        <v>41</v>
      </c>
      <c r="C139" s="17">
        <v>311</v>
      </c>
      <c r="D139" s="17">
        <v>244</v>
      </c>
      <c r="E139" s="18">
        <v>104</v>
      </c>
      <c r="F139" s="16" t="str">
        <f t="shared" si="172"/>
        <v>S</v>
      </c>
      <c r="G139" s="16" t="str">
        <f t="shared" si="173"/>
        <v>M</v>
      </c>
      <c r="H139" s="16" t="str">
        <f t="shared" si="174"/>
        <v>120</v>
      </c>
      <c r="I139" s="16" t="str">
        <f t="shared" si="175"/>
        <v>S+M+120</v>
      </c>
      <c r="J139" s="19" t="str">
        <f t="shared" si="176"/>
        <v>TM-CAGEM+120</v>
      </c>
      <c r="K139" s="19">
        <f t="shared" si="177"/>
        <v>2061287</v>
      </c>
    </row>
    <row r="140" spans="1:11" s="6" customFormat="1" x14ac:dyDescent="0.35">
      <c r="A140" s="16" t="s">
        <v>30</v>
      </c>
      <c r="B140" s="16" t="s">
        <v>635</v>
      </c>
      <c r="C140" s="17">
        <v>328</v>
      </c>
      <c r="D140" s="17">
        <v>230</v>
      </c>
      <c r="E140" s="18">
        <v>126</v>
      </c>
      <c r="F140" s="16" t="str">
        <f t="shared" si="172"/>
        <v>M</v>
      </c>
      <c r="G140" s="16" t="str">
        <f t="shared" si="173"/>
        <v>S</v>
      </c>
      <c r="H140" s="16" t="str">
        <f t="shared" si="174"/>
        <v>160</v>
      </c>
      <c r="I140" s="16" t="str">
        <f t="shared" si="175"/>
        <v>M+S+160</v>
      </c>
      <c r="J140" s="19" t="str">
        <f t="shared" si="176"/>
        <v>TM-CAGEM+160</v>
      </c>
      <c r="K140" s="19">
        <f t="shared" si="177"/>
        <v>2061288</v>
      </c>
    </row>
    <row r="141" spans="1:11" s="6" customFormat="1" x14ac:dyDescent="0.35">
      <c r="A141" s="16" t="s">
        <v>30</v>
      </c>
      <c r="B141" s="16" t="s">
        <v>636</v>
      </c>
      <c r="C141" s="17">
        <v>311</v>
      </c>
      <c r="D141" s="17">
        <v>244</v>
      </c>
      <c r="E141" s="18">
        <v>104</v>
      </c>
      <c r="F141" s="16" t="str">
        <f t="shared" si="172"/>
        <v>S</v>
      </c>
      <c r="G141" s="16" t="str">
        <f t="shared" si="173"/>
        <v>M</v>
      </c>
      <c r="H141" s="16" t="str">
        <f t="shared" si="174"/>
        <v>120</v>
      </c>
      <c r="I141" s="16" t="str">
        <f t="shared" si="175"/>
        <v>S+M+120</v>
      </c>
      <c r="J141" s="19" t="str">
        <f t="shared" si="176"/>
        <v>TM-CAGEM+120</v>
      </c>
      <c r="K141" s="19">
        <f t="shared" si="177"/>
        <v>2061287</v>
      </c>
    </row>
    <row r="142" spans="1:11" s="6" customFormat="1" x14ac:dyDescent="0.35">
      <c r="A142" s="16" t="s">
        <v>30</v>
      </c>
      <c r="B142" s="16" t="s">
        <v>43</v>
      </c>
      <c r="C142" s="17">
        <v>311</v>
      </c>
      <c r="D142" s="17">
        <v>244</v>
      </c>
      <c r="E142" s="18">
        <v>104</v>
      </c>
      <c r="F142" s="16" t="str">
        <f t="shared" si="172"/>
        <v>S</v>
      </c>
      <c r="G142" s="16" t="str">
        <f t="shared" si="173"/>
        <v>M</v>
      </c>
      <c r="H142" s="16" t="str">
        <f t="shared" si="174"/>
        <v>120</v>
      </c>
      <c r="I142" s="16" t="str">
        <f t="shared" si="175"/>
        <v>S+M+120</v>
      </c>
      <c r="J142" s="19" t="str">
        <f t="shared" si="176"/>
        <v>TM-CAGEM+120</v>
      </c>
      <c r="K142" s="19">
        <f t="shared" si="177"/>
        <v>2061287</v>
      </c>
    </row>
    <row r="143" spans="1:11" s="6" customFormat="1" x14ac:dyDescent="0.35">
      <c r="A143" s="16" t="s">
        <v>30</v>
      </c>
      <c r="B143" s="16" t="s">
        <v>44</v>
      </c>
      <c r="C143" s="17">
        <v>311</v>
      </c>
      <c r="D143" s="17">
        <v>244</v>
      </c>
      <c r="E143" s="18">
        <v>104</v>
      </c>
      <c r="F143" s="16" t="str">
        <f t="shared" si="172"/>
        <v>S</v>
      </c>
      <c r="G143" s="16" t="str">
        <f t="shared" si="173"/>
        <v>M</v>
      </c>
      <c r="H143" s="16" t="str">
        <f t="shared" si="174"/>
        <v>120</v>
      </c>
      <c r="I143" s="16" t="str">
        <f t="shared" si="175"/>
        <v>S+M+120</v>
      </c>
      <c r="J143" s="19" t="str">
        <f t="shared" si="176"/>
        <v>TM-CAGEM+120</v>
      </c>
      <c r="K143" s="19">
        <f t="shared" si="177"/>
        <v>2061287</v>
      </c>
    </row>
    <row r="144" spans="1:11" s="6" customFormat="1" x14ac:dyDescent="0.35">
      <c r="A144" s="16" t="s">
        <v>30</v>
      </c>
      <c r="B144" s="16" t="s">
        <v>637</v>
      </c>
      <c r="C144" s="17">
        <v>311</v>
      </c>
      <c r="D144" s="17">
        <v>244</v>
      </c>
      <c r="E144" s="18">
        <v>104</v>
      </c>
      <c r="F144" s="16" t="str">
        <f t="shared" si="172"/>
        <v>S</v>
      </c>
      <c r="G144" s="16" t="str">
        <f t="shared" si="173"/>
        <v>M</v>
      </c>
      <c r="H144" s="16" t="str">
        <f t="shared" si="174"/>
        <v>120</v>
      </c>
      <c r="I144" s="16" t="str">
        <f t="shared" si="175"/>
        <v>S+M+120</v>
      </c>
      <c r="J144" s="19" t="str">
        <f t="shared" si="176"/>
        <v>TM-CAGEM+120</v>
      </c>
      <c r="K144" s="19">
        <f t="shared" si="177"/>
        <v>2061287</v>
      </c>
    </row>
    <row r="145" spans="1:11" s="6" customFormat="1" x14ac:dyDescent="0.35">
      <c r="A145" s="16" t="s">
        <v>30</v>
      </c>
      <c r="B145" s="16" t="s">
        <v>638</v>
      </c>
      <c r="C145" s="17">
        <v>339</v>
      </c>
      <c r="D145" s="17">
        <v>238</v>
      </c>
      <c r="E145" s="18">
        <v>121</v>
      </c>
      <c r="F145" s="16" t="str">
        <f t="shared" si="172"/>
        <v>M</v>
      </c>
      <c r="G145" s="16" t="str">
        <f t="shared" si="173"/>
        <v>M</v>
      </c>
      <c r="H145" s="16" t="str">
        <f t="shared" si="174"/>
        <v>160</v>
      </c>
      <c r="I145" s="16" t="str">
        <f t="shared" si="175"/>
        <v>M+M+160</v>
      </c>
      <c r="J145" s="19" t="str">
        <f t="shared" si="176"/>
        <v>TM-CAGEM+160</v>
      </c>
      <c r="K145" s="19">
        <f t="shared" si="177"/>
        <v>2061288</v>
      </c>
    </row>
    <row r="146" spans="1:11" s="6" customFormat="1" x14ac:dyDescent="0.35">
      <c r="A146" s="16" t="s">
        <v>30</v>
      </c>
      <c r="B146" s="16" t="s">
        <v>45</v>
      </c>
      <c r="C146" s="17">
        <v>330</v>
      </c>
      <c r="D146" s="17">
        <v>249</v>
      </c>
      <c r="E146" s="18">
        <v>130</v>
      </c>
      <c r="F146" s="16" t="str">
        <f t="shared" si="172"/>
        <v>M</v>
      </c>
      <c r="G146" s="16" t="str">
        <f t="shared" si="173"/>
        <v>M</v>
      </c>
      <c r="H146" s="16" t="str">
        <f t="shared" si="174"/>
        <v>160</v>
      </c>
      <c r="I146" s="16" t="str">
        <f t="shared" si="175"/>
        <v>M+M+160</v>
      </c>
      <c r="J146" s="19" t="str">
        <f t="shared" si="176"/>
        <v>TM-CAGEM+160</v>
      </c>
      <c r="K146" s="19">
        <f t="shared" si="177"/>
        <v>2061288</v>
      </c>
    </row>
    <row r="147" spans="1:11" s="6" customFormat="1" x14ac:dyDescent="0.35">
      <c r="A147" s="16" t="s">
        <v>30</v>
      </c>
      <c r="B147" s="16" t="s">
        <v>46</v>
      </c>
      <c r="C147" s="17">
        <v>290</v>
      </c>
      <c r="D147" s="17">
        <v>252</v>
      </c>
      <c r="E147" s="18">
        <v>128</v>
      </c>
      <c r="F147" s="16" t="str">
        <f t="shared" si="172"/>
        <v>S</v>
      </c>
      <c r="G147" s="16" t="str">
        <f t="shared" si="173"/>
        <v>M</v>
      </c>
      <c r="H147" s="16" t="str">
        <f t="shared" si="174"/>
        <v>160</v>
      </c>
      <c r="I147" s="16" t="str">
        <f t="shared" si="175"/>
        <v>S+M+160</v>
      </c>
      <c r="J147" s="19" t="str">
        <f t="shared" si="176"/>
        <v>TM-CAGEM+160</v>
      </c>
      <c r="K147" s="19">
        <f t="shared" si="177"/>
        <v>2061288</v>
      </c>
    </row>
    <row r="148" spans="1:11" s="6" customFormat="1" x14ac:dyDescent="0.35">
      <c r="A148" s="16" t="s">
        <v>30</v>
      </c>
      <c r="B148" s="16" t="s">
        <v>47</v>
      </c>
      <c r="C148" s="17">
        <v>290</v>
      </c>
      <c r="D148" s="17">
        <v>252</v>
      </c>
      <c r="E148" s="18">
        <v>128</v>
      </c>
      <c r="F148" s="16" t="str">
        <f t="shared" si="172"/>
        <v>S</v>
      </c>
      <c r="G148" s="16" t="str">
        <f t="shared" si="173"/>
        <v>M</v>
      </c>
      <c r="H148" s="16" t="str">
        <f t="shared" si="174"/>
        <v>160</v>
      </c>
      <c r="I148" s="16" t="str">
        <f t="shared" si="175"/>
        <v>S+M+160</v>
      </c>
      <c r="J148" s="19" t="str">
        <f t="shared" si="176"/>
        <v>TM-CAGEM+160</v>
      </c>
      <c r="K148" s="19">
        <f t="shared" si="177"/>
        <v>2061288</v>
      </c>
    </row>
    <row r="149" spans="1:11" s="6" customFormat="1" x14ac:dyDescent="0.35">
      <c r="A149" s="16" t="s">
        <v>30</v>
      </c>
      <c r="B149" s="16" t="s">
        <v>639</v>
      </c>
      <c r="C149" s="17">
        <v>339</v>
      </c>
      <c r="D149" s="17">
        <v>252</v>
      </c>
      <c r="E149" s="18">
        <v>121</v>
      </c>
      <c r="F149" s="16" t="str">
        <f t="shared" si="172"/>
        <v>M</v>
      </c>
      <c r="G149" s="16" t="str">
        <f t="shared" si="173"/>
        <v>M</v>
      </c>
      <c r="H149" s="16" t="str">
        <f t="shared" si="174"/>
        <v>160</v>
      </c>
      <c r="I149" s="16" t="str">
        <f t="shared" si="175"/>
        <v>M+M+160</v>
      </c>
      <c r="J149" s="19" t="str">
        <f t="shared" si="176"/>
        <v>TM-CAGEM+160</v>
      </c>
      <c r="K149" s="19">
        <f t="shared" si="177"/>
        <v>2061288</v>
      </c>
    </row>
    <row r="150" spans="1:11" s="6" customFormat="1" x14ac:dyDescent="0.35">
      <c r="A150" s="16" t="s">
        <v>30</v>
      </c>
      <c r="B150" s="16" t="s">
        <v>48</v>
      </c>
      <c r="C150" s="17">
        <v>290</v>
      </c>
      <c r="D150" s="17">
        <v>252</v>
      </c>
      <c r="E150" s="18">
        <v>128</v>
      </c>
      <c r="F150" s="16" t="str">
        <f t="shared" si="172"/>
        <v>S</v>
      </c>
      <c r="G150" s="16" t="str">
        <f t="shared" si="173"/>
        <v>M</v>
      </c>
      <c r="H150" s="16" t="str">
        <f t="shared" si="174"/>
        <v>160</v>
      </c>
      <c r="I150" s="16" t="str">
        <f t="shared" si="175"/>
        <v>S+M+160</v>
      </c>
      <c r="J150" s="19" t="str">
        <f t="shared" si="176"/>
        <v>TM-CAGEM+160</v>
      </c>
      <c r="K150" s="19">
        <f t="shared" si="177"/>
        <v>2061288</v>
      </c>
    </row>
    <row r="151" spans="1:11" s="6" customFormat="1" x14ac:dyDescent="0.35">
      <c r="A151" s="16" t="s">
        <v>30</v>
      </c>
      <c r="B151" s="16" t="s">
        <v>49</v>
      </c>
      <c r="C151" s="17">
        <v>290</v>
      </c>
      <c r="D151" s="17">
        <v>252</v>
      </c>
      <c r="E151" s="18">
        <v>128</v>
      </c>
      <c r="F151" s="16" t="str">
        <f t="shared" si="172"/>
        <v>S</v>
      </c>
      <c r="G151" s="16" t="str">
        <f t="shared" si="173"/>
        <v>M</v>
      </c>
      <c r="H151" s="16" t="str">
        <f t="shared" si="174"/>
        <v>160</v>
      </c>
      <c r="I151" s="16" t="str">
        <f t="shared" si="175"/>
        <v>S+M+160</v>
      </c>
      <c r="J151" s="19" t="str">
        <f t="shared" si="176"/>
        <v>TM-CAGEM+160</v>
      </c>
      <c r="K151" s="19">
        <f t="shared" si="177"/>
        <v>2061288</v>
      </c>
    </row>
    <row r="152" spans="1:11" s="6" customFormat="1" x14ac:dyDescent="0.35">
      <c r="A152" s="16" t="s">
        <v>30</v>
      </c>
      <c r="B152" s="16" t="s">
        <v>640</v>
      </c>
      <c r="C152" s="17">
        <v>287</v>
      </c>
      <c r="D152" s="17">
        <v>233</v>
      </c>
      <c r="E152" s="18">
        <v>115</v>
      </c>
      <c r="F152" s="16" t="str">
        <f t="shared" ref="F152:F193" si="178">IF(C152&lt;315,"S",IF(C152&lt;375,"M","N/A"))</f>
        <v>S</v>
      </c>
      <c r="G152" s="16" t="str">
        <f t="shared" ref="G152:G193" si="179">IF(D152&lt;235,"S",IF(D152&lt;300,"M","N/A"))</f>
        <v>S</v>
      </c>
      <c r="H152" s="16" t="str">
        <f t="shared" ref="H152:H193" si="180">IF(E152&lt;71,"80",IF(E152&lt;91,"100",IF(E152&lt;111,"120",IF(E152&lt;151,"160","N/A"))))</f>
        <v>160</v>
      </c>
      <c r="I152" s="16" t="str">
        <f t="shared" ref="I152:I192" si="181">F152&amp;"+"&amp;G152&amp;"+"&amp;H152</f>
        <v>S+S+160</v>
      </c>
      <c r="J152" s="19" t="str">
        <f t="shared" ref="J152:J192" si="182">IF(ISNUMBER(SEARCH("N/A",I152)),"Not Suitable",(VLOOKUP(I152,codes,2,FALSE)))</f>
        <v>TM-CAGES+160</v>
      </c>
      <c r="K152" s="19">
        <f t="shared" ref="K152:K193" si="183">IF(ISNUMBER(SEARCH("N/A",I152)),"-",(VLOOKUP(I152,codes,3,FALSE)))</f>
        <v>2061284</v>
      </c>
    </row>
    <row r="153" spans="1:11" s="6" customFormat="1" x14ac:dyDescent="0.35">
      <c r="A153" s="16" t="s">
        <v>30</v>
      </c>
      <c r="B153" s="16" t="s">
        <v>641</v>
      </c>
      <c r="C153" s="17">
        <v>330</v>
      </c>
      <c r="D153" s="17">
        <v>249</v>
      </c>
      <c r="E153" s="18">
        <v>130</v>
      </c>
      <c r="F153" s="16" t="str">
        <f t="shared" si="178"/>
        <v>M</v>
      </c>
      <c r="G153" s="16" t="str">
        <f t="shared" si="179"/>
        <v>M</v>
      </c>
      <c r="H153" s="16" t="str">
        <f t="shared" si="180"/>
        <v>160</v>
      </c>
      <c r="I153" s="16" t="str">
        <f t="shared" si="181"/>
        <v>M+M+160</v>
      </c>
      <c r="J153" s="19" t="str">
        <f t="shared" si="182"/>
        <v>TM-CAGEM+160</v>
      </c>
      <c r="K153" s="19">
        <f t="shared" si="183"/>
        <v>2061288</v>
      </c>
    </row>
    <row r="154" spans="1:11" s="6" customFormat="1" x14ac:dyDescent="0.35">
      <c r="A154" s="16" t="s">
        <v>30</v>
      </c>
      <c r="B154" s="16" t="s">
        <v>642</v>
      </c>
      <c r="C154" s="17">
        <v>339</v>
      </c>
      <c r="D154" s="17">
        <v>323</v>
      </c>
      <c r="E154" s="18">
        <v>237</v>
      </c>
      <c r="F154" s="16" t="str">
        <f t="shared" si="178"/>
        <v>M</v>
      </c>
      <c r="G154" s="16" t="str">
        <f t="shared" si="179"/>
        <v>N/A</v>
      </c>
      <c r="H154" s="16" t="str">
        <f t="shared" si="180"/>
        <v>N/A</v>
      </c>
      <c r="I154" s="16" t="str">
        <f t="shared" si="181"/>
        <v>M+N/A+N/A</v>
      </c>
      <c r="J154" s="19" t="str">
        <f t="shared" si="182"/>
        <v>Not Suitable</v>
      </c>
      <c r="K154" s="19" t="str">
        <f t="shared" si="183"/>
        <v>-</v>
      </c>
    </row>
    <row r="155" spans="1:11" s="6" customFormat="1" x14ac:dyDescent="0.35">
      <c r="A155" s="16" t="s">
        <v>30</v>
      </c>
      <c r="B155" s="16" t="s">
        <v>643</v>
      </c>
      <c r="C155" s="17">
        <v>373</v>
      </c>
      <c r="D155" s="17">
        <v>288</v>
      </c>
      <c r="E155" s="18">
        <v>130</v>
      </c>
      <c r="F155" s="16" t="str">
        <f t="shared" si="178"/>
        <v>M</v>
      </c>
      <c r="G155" s="16" t="str">
        <f t="shared" si="179"/>
        <v>M</v>
      </c>
      <c r="H155" s="16" t="str">
        <f t="shared" si="180"/>
        <v>160</v>
      </c>
      <c r="I155" s="16" t="str">
        <f t="shared" si="181"/>
        <v>M+M+160</v>
      </c>
      <c r="J155" s="19" t="str">
        <f t="shared" si="182"/>
        <v>TM-CAGEM+160</v>
      </c>
      <c r="K155" s="19">
        <f t="shared" si="183"/>
        <v>2061288</v>
      </c>
    </row>
    <row r="156" spans="1:11" s="6" customFormat="1" x14ac:dyDescent="0.35">
      <c r="A156" s="16" t="s">
        <v>30</v>
      </c>
      <c r="B156" s="16" t="s">
        <v>50</v>
      </c>
      <c r="C156" s="17">
        <v>404</v>
      </c>
      <c r="D156" s="17">
        <v>324</v>
      </c>
      <c r="E156" s="18">
        <v>229</v>
      </c>
      <c r="F156" s="16" t="str">
        <f t="shared" si="178"/>
        <v>N/A</v>
      </c>
      <c r="G156" s="16" t="str">
        <f t="shared" si="179"/>
        <v>N/A</v>
      </c>
      <c r="H156" s="16" t="str">
        <f t="shared" si="180"/>
        <v>N/A</v>
      </c>
      <c r="I156" s="16" t="str">
        <f t="shared" si="181"/>
        <v>N/A+N/A+N/A</v>
      </c>
      <c r="J156" s="19" t="str">
        <f t="shared" si="182"/>
        <v>Not Suitable</v>
      </c>
      <c r="K156" s="19" t="str">
        <f t="shared" si="183"/>
        <v>-</v>
      </c>
    </row>
    <row r="157" spans="1:11" s="6" customFormat="1" x14ac:dyDescent="0.35">
      <c r="A157" s="37" t="s">
        <v>30</v>
      </c>
      <c r="B157" s="37" t="s">
        <v>758</v>
      </c>
      <c r="C157" s="39">
        <v>505</v>
      </c>
      <c r="D157" s="39">
        <v>385</v>
      </c>
      <c r="E157" s="40">
        <v>194</v>
      </c>
      <c r="F157" s="37" t="str">
        <f t="shared" ref="F157" si="184">IF(C157&lt;315,"S",IF(C157&lt;375,"M","N/A"))</f>
        <v>N/A</v>
      </c>
      <c r="G157" s="37" t="str">
        <f t="shared" ref="G157" si="185">IF(D157&lt;235,"S",IF(D157&lt;300,"M","N/A"))</f>
        <v>N/A</v>
      </c>
      <c r="H157" s="37" t="str">
        <f t="shared" ref="H157" si="186">IF(E157&lt;71,"80",IF(E157&lt;91,"100",IF(E157&lt;111,"120",IF(E157&lt;151,"160","N/A"))))</f>
        <v>N/A</v>
      </c>
      <c r="I157" s="37" t="str">
        <f t="shared" ref="I157" si="187">F157&amp;"+"&amp;G157&amp;"+"&amp;H157</f>
        <v>N/A+N/A+N/A</v>
      </c>
      <c r="J157" s="38" t="str">
        <f t="shared" ref="J157" si="188">IF(ISNUMBER(SEARCH("N/A",I157)),"Not Suitable",(VLOOKUP(I157,codes,2,FALSE)))</f>
        <v>Not Suitable</v>
      </c>
      <c r="K157" s="38" t="str">
        <f t="shared" ref="K157" si="189">IF(ISNUMBER(SEARCH("N/A",I157)),"-",(VLOOKUP(I157,codes,3,FALSE)))</f>
        <v>-</v>
      </c>
    </row>
    <row r="158" spans="1:11" s="6" customFormat="1" x14ac:dyDescent="0.35">
      <c r="A158" s="37" t="s">
        <v>30</v>
      </c>
      <c r="B158" s="41" t="s">
        <v>759</v>
      </c>
      <c r="C158" s="39">
        <v>510</v>
      </c>
      <c r="D158" s="39">
        <v>540</v>
      </c>
      <c r="E158" s="40">
        <v>230</v>
      </c>
      <c r="F158" s="37" t="str">
        <f t="shared" ref="F158" si="190">IF(C158&lt;315,"S",IF(C158&lt;375,"M","N/A"))</f>
        <v>N/A</v>
      </c>
      <c r="G158" s="37" t="str">
        <f t="shared" ref="G158" si="191">IF(D158&lt;235,"S",IF(D158&lt;300,"M","N/A"))</f>
        <v>N/A</v>
      </c>
      <c r="H158" s="37" t="str">
        <f t="shared" ref="H158" si="192">IF(E158&lt;71,"80",IF(E158&lt;91,"100",IF(E158&lt;111,"120",IF(E158&lt;151,"160","N/A"))))</f>
        <v>N/A</v>
      </c>
      <c r="I158" s="37" t="str">
        <f t="shared" ref="I158" si="193">F158&amp;"+"&amp;G158&amp;"+"&amp;H158</f>
        <v>N/A+N/A+N/A</v>
      </c>
      <c r="J158" s="38" t="str">
        <f t="shared" ref="J158" si="194">IF(ISNUMBER(SEARCH("N/A",I158)),"Not Suitable",(VLOOKUP(I158,codes,2,FALSE)))</f>
        <v>Not Suitable</v>
      </c>
      <c r="K158" s="38" t="str">
        <f t="shared" ref="K158" si="195">IF(ISNUMBER(SEARCH("N/A",I158)),"-",(VLOOKUP(I158,codes,3,FALSE)))</f>
        <v>-</v>
      </c>
    </row>
    <row r="159" spans="1:11" s="6" customFormat="1" x14ac:dyDescent="0.35">
      <c r="A159" s="37" t="s">
        <v>30</v>
      </c>
      <c r="B159" s="41" t="s">
        <v>644</v>
      </c>
      <c r="C159" s="39">
        <v>508</v>
      </c>
      <c r="D159" s="39">
        <v>390</v>
      </c>
      <c r="E159" s="40">
        <v>196</v>
      </c>
      <c r="F159" s="37" t="str">
        <f t="shared" si="178"/>
        <v>N/A</v>
      </c>
      <c r="G159" s="37" t="str">
        <f t="shared" si="179"/>
        <v>N/A</v>
      </c>
      <c r="H159" s="37" t="str">
        <f t="shared" si="180"/>
        <v>N/A</v>
      </c>
      <c r="I159" s="37" t="str">
        <f t="shared" si="181"/>
        <v>N/A+N/A+N/A</v>
      </c>
      <c r="J159" s="38" t="str">
        <f t="shared" si="182"/>
        <v>Not Suitable</v>
      </c>
      <c r="K159" s="38" t="str">
        <f t="shared" si="183"/>
        <v>-</v>
      </c>
    </row>
    <row r="160" spans="1:11" s="6" customFormat="1" x14ac:dyDescent="0.35">
      <c r="A160" s="37" t="s">
        <v>30</v>
      </c>
      <c r="B160" s="37" t="s">
        <v>755</v>
      </c>
      <c r="C160" s="39">
        <v>508</v>
      </c>
      <c r="D160" s="39">
        <v>390</v>
      </c>
      <c r="E160" s="40">
        <v>196</v>
      </c>
      <c r="F160" s="37" t="str">
        <f t="shared" ref="F160" si="196">IF(C160&lt;315,"S",IF(C160&lt;375,"M","N/A"))</f>
        <v>N/A</v>
      </c>
      <c r="G160" s="37" t="str">
        <f t="shared" ref="G160" si="197">IF(D160&lt;235,"S",IF(D160&lt;300,"M","N/A"))</f>
        <v>N/A</v>
      </c>
      <c r="H160" s="37" t="str">
        <f t="shared" ref="H160" si="198">IF(E160&lt;71,"80",IF(E160&lt;91,"100",IF(E160&lt;111,"120",IF(E160&lt;151,"160","N/A"))))</f>
        <v>N/A</v>
      </c>
      <c r="I160" s="37" t="str">
        <f t="shared" ref="I160" si="199">F160&amp;"+"&amp;G160&amp;"+"&amp;H160</f>
        <v>N/A+N/A+N/A</v>
      </c>
      <c r="J160" s="38" t="str">
        <f t="shared" ref="J160" si="200">IF(ISNUMBER(SEARCH("N/A",I160)),"Not Suitable",(VLOOKUP(I160,codes,2,FALSE)))</f>
        <v>Not Suitable</v>
      </c>
      <c r="K160" s="38" t="str">
        <f t="shared" ref="K160" si="201">IF(ISNUMBER(SEARCH("N/A",I160)),"-",(VLOOKUP(I160,codes,3,FALSE)))</f>
        <v>-</v>
      </c>
    </row>
    <row r="161" spans="1:11" s="6" customFormat="1" x14ac:dyDescent="0.35">
      <c r="A161" s="37" t="s">
        <v>30</v>
      </c>
      <c r="B161" s="41" t="s">
        <v>757</v>
      </c>
      <c r="C161" s="39">
        <v>510</v>
      </c>
      <c r="D161" s="39">
        <v>540</v>
      </c>
      <c r="E161" s="40">
        <v>230</v>
      </c>
      <c r="F161" s="37" t="str">
        <f t="shared" ref="F161" si="202">IF(C161&lt;315,"S",IF(C161&lt;375,"M","N/A"))</f>
        <v>N/A</v>
      </c>
      <c r="G161" s="37" t="str">
        <f t="shared" ref="G161" si="203">IF(D161&lt;235,"S",IF(D161&lt;300,"M","N/A"))</f>
        <v>N/A</v>
      </c>
      <c r="H161" s="37" t="str">
        <f t="shared" ref="H161" si="204">IF(E161&lt;71,"80",IF(E161&lt;91,"100",IF(E161&lt;111,"120",IF(E161&lt;151,"160","N/A"))))</f>
        <v>N/A</v>
      </c>
      <c r="I161" s="37" t="str">
        <f t="shared" ref="I161" si="205">F161&amp;"+"&amp;G161&amp;"+"&amp;H161</f>
        <v>N/A+N/A+N/A</v>
      </c>
      <c r="J161" s="38" t="str">
        <f t="shared" ref="J161" si="206">IF(ISNUMBER(SEARCH("N/A",I161)),"Not Suitable",(VLOOKUP(I161,codes,2,FALSE)))</f>
        <v>Not Suitable</v>
      </c>
      <c r="K161" s="38" t="str">
        <f t="shared" ref="K161" si="207">IF(ISNUMBER(SEARCH("N/A",I161)),"-",(VLOOKUP(I161,codes,3,FALSE)))</f>
        <v>-</v>
      </c>
    </row>
    <row r="162" spans="1:11" s="6" customFormat="1" x14ac:dyDescent="0.35">
      <c r="A162" s="37" t="s">
        <v>30</v>
      </c>
      <c r="B162" s="37" t="s">
        <v>753</v>
      </c>
      <c r="C162" s="39">
        <v>431</v>
      </c>
      <c r="D162" s="39">
        <v>321</v>
      </c>
      <c r="E162" s="40">
        <v>167</v>
      </c>
      <c r="F162" s="37" t="str">
        <f t="shared" ref="F162:F163" si="208">IF(C162&lt;315,"S",IF(C162&lt;375,"M","N/A"))</f>
        <v>N/A</v>
      </c>
      <c r="G162" s="37" t="str">
        <f t="shared" ref="G162:G163" si="209">IF(D162&lt;235,"S",IF(D162&lt;300,"M","N/A"))</f>
        <v>N/A</v>
      </c>
      <c r="H162" s="37" t="str">
        <f t="shared" ref="H162:H163" si="210">IF(E162&lt;71,"80",IF(E162&lt;91,"100",IF(E162&lt;111,"120",IF(E162&lt;151,"160","N/A"))))</f>
        <v>N/A</v>
      </c>
      <c r="I162" s="37" t="str">
        <f t="shared" ref="I162:I163" si="211">F162&amp;"+"&amp;G162&amp;"+"&amp;H162</f>
        <v>N/A+N/A+N/A</v>
      </c>
      <c r="J162" s="38" t="str">
        <f t="shared" ref="J162:J163" si="212">IF(ISNUMBER(SEARCH("N/A",I162)),"Not Suitable",(VLOOKUP(I162,codes,2,FALSE)))</f>
        <v>Not Suitable</v>
      </c>
      <c r="K162" s="38" t="str">
        <f t="shared" ref="K162:K163" si="213">IF(ISNUMBER(SEARCH("N/A",I162)),"-",(VLOOKUP(I162,codes,3,FALSE)))</f>
        <v>-</v>
      </c>
    </row>
    <row r="163" spans="1:11" s="6" customFormat="1" x14ac:dyDescent="0.35">
      <c r="A163" s="37" t="s">
        <v>30</v>
      </c>
      <c r="B163" s="37" t="s">
        <v>754</v>
      </c>
      <c r="C163" s="39">
        <v>505</v>
      </c>
      <c r="D163" s="39">
        <v>385</v>
      </c>
      <c r="E163" s="40">
        <v>194</v>
      </c>
      <c r="F163" s="37" t="str">
        <f t="shared" si="208"/>
        <v>N/A</v>
      </c>
      <c r="G163" s="37" t="str">
        <f t="shared" si="209"/>
        <v>N/A</v>
      </c>
      <c r="H163" s="37" t="str">
        <f t="shared" si="210"/>
        <v>N/A</v>
      </c>
      <c r="I163" s="37" t="str">
        <f t="shared" si="211"/>
        <v>N/A+N/A+N/A</v>
      </c>
      <c r="J163" s="38" t="str">
        <f t="shared" si="212"/>
        <v>Not Suitable</v>
      </c>
      <c r="K163" s="38" t="str">
        <f t="shared" si="213"/>
        <v>-</v>
      </c>
    </row>
    <row r="164" spans="1:11" s="6" customFormat="1" x14ac:dyDescent="0.35">
      <c r="A164" s="37" t="s">
        <v>30</v>
      </c>
      <c r="B164" s="41" t="s">
        <v>645</v>
      </c>
      <c r="C164" s="39">
        <v>508</v>
      </c>
      <c r="D164" s="39">
        <v>390</v>
      </c>
      <c r="E164" s="40">
        <v>196</v>
      </c>
      <c r="F164" s="37" t="str">
        <f t="shared" si="178"/>
        <v>N/A</v>
      </c>
      <c r="G164" s="37" t="str">
        <f t="shared" si="179"/>
        <v>N/A</v>
      </c>
      <c r="H164" s="37" t="str">
        <f t="shared" si="180"/>
        <v>N/A</v>
      </c>
      <c r="I164" s="37" t="str">
        <f t="shared" si="181"/>
        <v>N/A+N/A+N/A</v>
      </c>
      <c r="J164" s="38" t="str">
        <f t="shared" si="182"/>
        <v>Not Suitable</v>
      </c>
      <c r="K164" s="38" t="str">
        <f t="shared" si="183"/>
        <v>-</v>
      </c>
    </row>
    <row r="165" spans="1:11" s="6" customFormat="1" x14ac:dyDescent="0.35">
      <c r="A165" s="37" t="s">
        <v>30</v>
      </c>
      <c r="B165" s="41" t="s">
        <v>756</v>
      </c>
      <c r="C165" s="39">
        <v>510</v>
      </c>
      <c r="D165" s="39">
        <v>540</v>
      </c>
      <c r="E165" s="40">
        <v>230</v>
      </c>
      <c r="F165" s="37" t="str">
        <f t="shared" ref="F165" si="214">IF(C165&lt;315,"S",IF(C165&lt;375,"M","N/A"))</f>
        <v>N/A</v>
      </c>
      <c r="G165" s="37" t="str">
        <f t="shared" ref="G165" si="215">IF(D165&lt;235,"S",IF(D165&lt;300,"M","N/A"))</f>
        <v>N/A</v>
      </c>
      <c r="H165" s="37" t="str">
        <f t="shared" ref="H165" si="216">IF(E165&lt;71,"80",IF(E165&lt;91,"100",IF(E165&lt;111,"120",IF(E165&lt;151,"160","N/A"))))</f>
        <v>N/A</v>
      </c>
      <c r="I165" s="37" t="str">
        <f t="shared" ref="I165" si="217">F165&amp;"+"&amp;G165&amp;"+"&amp;H165</f>
        <v>N/A+N/A+N/A</v>
      </c>
      <c r="J165" s="38" t="str">
        <f t="shared" ref="J165" si="218">IF(ISNUMBER(SEARCH("N/A",I165)),"Not Suitable",(VLOOKUP(I165,codes,2,FALSE)))</f>
        <v>Not Suitable</v>
      </c>
      <c r="K165" s="38" t="str">
        <f t="shared" ref="K165" si="219">IF(ISNUMBER(SEARCH("N/A",I165)),"-",(VLOOKUP(I165,codes,3,FALSE)))</f>
        <v>-</v>
      </c>
    </row>
    <row r="166" spans="1:11" s="6" customFormat="1" x14ac:dyDescent="0.35">
      <c r="A166" s="16" t="s">
        <v>30</v>
      </c>
      <c r="B166" s="16" t="s">
        <v>646</v>
      </c>
      <c r="C166" s="17">
        <v>339</v>
      </c>
      <c r="D166" s="17">
        <v>261</v>
      </c>
      <c r="E166" s="18">
        <v>139</v>
      </c>
      <c r="F166" s="16" t="str">
        <f t="shared" si="178"/>
        <v>M</v>
      </c>
      <c r="G166" s="16" t="str">
        <f t="shared" si="179"/>
        <v>M</v>
      </c>
      <c r="H166" s="16" t="str">
        <f t="shared" si="180"/>
        <v>160</v>
      </c>
      <c r="I166" s="16" t="str">
        <f t="shared" si="181"/>
        <v>M+M+160</v>
      </c>
      <c r="J166" s="19" t="str">
        <f t="shared" si="182"/>
        <v>TM-CAGEM+160</v>
      </c>
      <c r="K166" s="19">
        <f t="shared" si="183"/>
        <v>2061288</v>
      </c>
    </row>
    <row r="167" spans="1:11" s="6" customFormat="1" x14ac:dyDescent="0.35">
      <c r="A167" s="37" t="s">
        <v>30</v>
      </c>
      <c r="B167" s="41" t="s">
        <v>647</v>
      </c>
      <c r="C167" s="39">
        <v>360</v>
      </c>
      <c r="D167" s="39">
        <v>259</v>
      </c>
      <c r="E167" s="40">
        <v>114.8</v>
      </c>
      <c r="F167" s="37" t="str">
        <f t="shared" si="178"/>
        <v>M</v>
      </c>
      <c r="G167" s="37" t="str">
        <f t="shared" si="179"/>
        <v>M</v>
      </c>
      <c r="H167" s="37" t="str">
        <f t="shared" si="180"/>
        <v>160</v>
      </c>
      <c r="I167" s="37" t="str">
        <f t="shared" si="181"/>
        <v>M+M+160</v>
      </c>
      <c r="J167" s="38" t="str">
        <f t="shared" si="182"/>
        <v>TM-CAGEM+160</v>
      </c>
      <c r="K167" s="38">
        <f t="shared" si="183"/>
        <v>2061288</v>
      </c>
    </row>
    <row r="168" spans="1:11" s="6" customFormat="1" x14ac:dyDescent="0.35">
      <c r="A168" s="37" t="s">
        <v>30</v>
      </c>
      <c r="B168" s="41" t="s">
        <v>648</v>
      </c>
      <c r="C168" s="39">
        <v>428</v>
      </c>
      <c r="D168" s="39">
        <v>318</v>
      </c>
      <c r="E168" s="40">
        <v>169</v>
      </c>
      <c r="F168" s="37" t="str">
        <f t="shared" si="178"/>
        <v>N/A</v>
      </c>
      <c r="G168" s="37" t="str">
        <f t="shared" si="179"/>
        <v>N/A</v>
      </c>
      <c r="H168" s="37" t="str">
        <f t="shared" si="180"/>
        <v>N/A</v>
      </c>
      <c r="I168" s="37" t="str">
        <f t="shared" si="181"/>
        <v>N/A+N/A+N/A</v>
      </c>
      <c r="J168" s="38" t="str">
        <f t="shared" si="182"/>
        <v>Not Suitable</v>
      </c>
      <c r="K168" s="38" t="str">
        <f t="shared" si="183"/>
        <v>-</v>
      </c>
    </row>
    <row r="169" spans="1:11" s="6" customFormat="1" x14ac:dyDescent="0.35">
      <c r="A169" s="16" t="s">
        <v>30</v>
      </c>
      <c r="B169" s="16" t="s">
        <v>649</v>
      </c>
      <c r="C169" s="17">
        <v>443</v>
      </c>
      <c r="D169" s="17">
        <v>355</v>
      </c>
      <c r="E169" s="18">
        <v>167</v>
      </c>
      <c r="F169" s="16" t="str">
        <f t="shared" si="178"/>
        <v>N/A</v>
      </c>
      <c r="G169" s="16" t="str">
        <f t="shared" si="179"/>
        <v>N/A</v>
      </c>
      <c r="H169" s="16" t="str">
        <f t="shared" si="180"/>
        <v>N/A</v>
      </c>
      <c r="I169" s="16" t="str">
        <f t="shared" si="181"/>
        <v>N/A+N/A+N/A</v>
      </c>
      <c r="J169" s="19" t="str">
        <f t="shared" si="182"/>
        <v>Not Suitable</v>
      </c>
      <c r="K169" s="19" t="str">
        <f t="shared" si="183"/>
        <v>-</v>
      </c>
    </row>
    <row r="170" spans="1:11" s="6" customFormat="1" x14ac:dyDescent="0.35">
      <c r="A170" s="37" t="s">
        <v>30</v>
      </c>
      <c r="B170" s="41" t="s">
        <v>761</v>
      </c>
      <c r="C170" s="39">
        <v>443</v>
      </c>
      <c r="D170" s="39">
        <v>354.7</v>
      </c>
      <c r="E170" s="40">
        <v>167</v>
      </c>
      <c r="F170" s="37" t="str">
        <f t="shared" ref="F170" si="220">IF(C170&lt;315,"S",IF(C170&lt;375,"M","N/A"))</f>
        <v>N/A</v>
      </c>
      <c r="G170" s="37" t="str">
        <f t="shared" ref="G170" si="221">IF(D170&lt;235,"S",IF(D170&lt;300,"M","N/A"))</f>
        <v>N/A</v>
      </c>
      <c r="H170" s="37" t="str">
        <f t="shared" ref="H170" si="222">IF(E170&lt;71,"80",IF(E170&lt;91,"100",IF(E170&lt;111,"120",IF(E170&lt;151,"160","N/A"))))</f>
        <v>N/A</v>
      </c>
      <c r="I170" s="37" t="str">
        <f t="shared" ref="I170" si="223">F170&amp;"+"&amp;G170&amp;"+"&amp;H170</f>
        <v>N/A+N/A+N/A</v>
      </c>
      <c r="J170" s="38" t="str">
        <f t="shared" ref="J170" si="224">IF(ISNUMBER(SEARCH("N/A",I170)),"Not Suitable",(VLOOKUP(I170,codes,2,FALSE)))</f>
        <v>Not Suitable</v>
      </c>
      <c r="K170" s="38" t="str">
        <f t="shared" ref="K170" si="225">IF(ISNUMBER(SEARCH("N/A",I170)),"-",(VLOOKUP(I170,codes,3,FALSE)))</f>
        <v>-</v>
      </c>
    </row>
    <row r="171" spans="1:11" s="6" customFormat="1" x14ac:dyDescent="0.35">
      <c r="A171" s="16" t="s">
        <v>30</v>
      </c>
      <c r="B171" s="16" t="s">
        <v>585</v>
      </c>
      <c r="C171" s="17">
        <v>375</v>
      </c>
      <c r="D171" s="17">
        <v>277</v>
      </c>
      <c r="E171" s="18">
        <v>115</v>
      </c>
      <c r="F171" s="16" t="str">
        <f t="shared" si="178"/>
        <v>N/A</v>
      </c>
      <c r="G171" s="16" t="str">
        <f t="shared" si="179"/>
        <v>M</v>
      </c>
      <c r="H171" s="16" t="str">
        <f t="shared" si="180"/>
        <v>160</v>
      </c>
      <c r="I171" s="16" t="str">
        <f t="shared" si="181"/>
        <v>N/A+M+160</v>
      </c>
      <c r="J171" s="19" t="str">
        <f t="shared" si="182"/>
        <v>Not Suitable</v>
      </c>
      <c r="K171" s="19" t="str">
        <f t="shared" si="183"/>
        <v>-</v>
      </c>
    </row>
    <row r="172" spans="1:11" s="6" customFormat="1" x14ac:dyDescent="0.35">
      <c r="A172" s="16" t="s">
        <v>30</v>
      </c>
      <c r="B172" s="16" t="s">
        <v>51</v>
      </c>
      <c r="C172" s="17">
        <v>325</v>
      </c>
      <c r="D172" s="17">
        <v>254</v>
      </c>
      <c r="E172" s="18">
        <v>95</v>
      </c>
      <c r="F172" s="16" t="str">
        <f t="shared" si="178"/>
        <v>M</v>
      </c>
      <c r="G172" s="16" t="str">
        <f t="shared" si="179"/>
        <v>M</v>
      </c>
      <c r="H172" s="16" t="str">
        <f t="shared" si="180"/>
        <v>120</v>
      </c>
      <c r="I172" s="16" t="str">
        <f t="shared" si="181"/>
        <v>M+M+120</v>
      </c>
      <c r="J172" s="19" t="str">
        <f t="shared" si="182"/>
        <v>TM-CAGEM+120</v>
      </c>
      <c r="K172" s="19">
        <f t="shared" si="183"/>
        <v>2061287</v>
      </c>
    </row>
    <row r="173" spans="1:11" s="6" customFormat="1" x14ac:dyDescent="0.35">
      <c r="A173" s="16" t="s">
        <v>30</v>
      </c>
      <c r="B173" s="16" t="s">
        <v>52</v>
      </c>
      <c r="C173" s="17">
        <v>375</v>
      </c>
      <c r="D173" s="17">
        <v>277</v>
      </c>
      <c r="E173" s="18">
        <v>115</v>
      </c>
      <c r="F173" s="16" t="str">
        <f t="shared" si="178"/>
        <v>N/A</v>
      </c>
      <c r="G173" s="16" t="str">
        <f t="shared" si="179"/>
        <v>M</v>
      </c>
      <c r="H173" s="16" t="str">
        <f t="shared" si="180"/>
        <v>160</v>
      </c>
      <c r="I173" s="16" t="str">
        <f t="shared" si="181"/>
        <v>N/A+M+160</v>
      </c>
      <c r="J173" s="19" t="str">
        <f t="shared" si="182"/>
        <v>Not Suitable</v>
      </c>
      <c r="K173" s="19" t="str">
        <f t="shared" si="183"/>
        <v>-</v>
      </c>
    </row>
    <row r="174" spans="1:11" s="6" customFormat="1" x14ac:dyDescent="0.35">
      <c r="A174" s="16" t="s">
        <v>30</v>
      </c>
      <c r="B174" s="16" t="s">
        <v>53</v>
      </c>
      <c r="C174" s="17">
        <v>428</v>
      </c>
      <c r="D174" s="17">
        <v>345</v>
      </c>
      <c r="E174" s="18">
        <v>169</v>
      </c>
      <c r="F174" s="16" t="str">
        <f t="shared" si="178"/>
        <v>N/A</v>
      </c>
      <c r="G174" s="16" t="str">
        <f t="shared" si="179"/>
        <v>N/A</v>
      </c>
      <c r="H174" s="16" t="str">
        <f t="shared" si="180"/>
        <v>N/A</v>
      </c>
      <c r="I174" s="16" t="str">
        <f t="shared" si="181"/>
        <v>N/A+N/A+N/A</v>
      </c>
      <c r="J174" s="19" t="str">
        <f t="shared" si="182"/>
        <v>Not Suitable</v>
      </c>
      <c r="K174" s="19" t="str">
        <f t="shared" si="183"/>
        <v>-</v>
      </c>
    </row>
    <row r="175" spans="1:11" s="6" customFormat="1" x14ac:dyDescent="0.35">
      <c r="A175" s="16" t="s">
        <v>30</v>
      </c>
      <c r="B175" s="16" t="s">
        <v>54</v>
      </c>
      <c r="C175" s="17">
        <v>443</v>
      </c>
      <c r="D175" s="17">
        <v>355</v>
      </c>
      <c r="E175" s="18">
        <v>167</v>
      </c>
      <c r="F175" s="16" t="str">
        <f t="shared" si="178"/>
        <v>N/A</v>
      </c>
      <c r="G175" s="16" t="str">
        <f t="shared" si="179"/>
        <v>N/A</v>
      </c>
      <c r="H175" s="16" t="str">
        <f t="shared" si="180"/>
        <v>N/A</v>
      </c>
      <c r="I175" s="16" t="str">
        <f t="shared" si="181"/>
        <v>N/A+N/A+N/A</v>
      </c>
      <c r="J175" s="19" t="str">
        <f t="shared" si="182"/>
        <v>Not Suitable</v>
      </c>
      <c r="K175" s="19" t="str">
        <f t="shared" si="183"/>
        <v>-</v>
      </c>
    </row>
    <row r="176" spans="1:11" s="6" customFormat="1" x14ac:dyDescent="0.35">
      <c r="A176" s="37" t="s">
        <v>30</v>
      </c>
      <c r="B176" s="41" t="s">
        <v>650</v>
      </c>
      <c r="C176" s="39">
        <v>360</v>
      </c>
      <c r="D176" s="39">
        <v>259</v>
      </c>
      <c r="E176" s="40">
        <v>114.8</v>
      </c>
      <c r="F176" s="37" t="str">
        <f t="shared" si="178"/>
        <v>M</v>
      </c>
      <c r="G176" s="37" t="str">
        <f t="shared" si="179"/>
        <v>M</v>
      </c>
      <c r="H176" s="37" t="str">
        <f t="shared" si="180"/>
        <v>160</v>
      </c>
      <c r="I176" s="37" t="str">
        <f t="shared" si="181"/>
        <v>M+M+160</v>
      </c>
      <c r="J176" s="38" t="str">
        <f t="shared" si="182"/>
        <v>TM-CAGEM+160</v>
      </c>
      <c r="K176" s="38">
        <f t="shared" si="183"/>
        <v>2061288</v>
      </c>
    </row>
    <row r="177" spans="1:11" s="6" customFormat="1" x14ac:dyDescent="0.35">
      <c r="A177" s="37" t="s">
        <v>30</v>
      </c>
      <c r="B177" s="41" t="s">
        <v>760</v>
      </c>
      <c r="C177" s="39">
        <v>360</v>
      </c>
      <c r="D177" s="39">
        <v>259</v>
      </c>
      <c r="E177" s="40">
        <v>114.8</v>
      </c>
      <c r="F177" s="37" t="str">
        <f t="shared" ref="F177" si="226">IF(C177&lt;315,"S",IF(C177&lt;375,"M","N/A"))</f>
        <v>M</v>
      </c>
      <c r="G177" s="37" t="str">
        <f t="shared" ref="G177" si="227">IF(D177&lt;235,"S",IF(D177&lt;300,"M","N/A"))</f>
        <v>M</v>
      </c>
      <c r="H177" s="37" t="str">
        <f t="shared" ref="H177" si="228">IF(E177&lt;71,"80",IF(E177&lt;91,"100",IF(E177&lt;111,"120",IF(E177&lt;151,"160","N/A"))))</f>
        <v>160</v>
      </c>
      <c r="I177" s="37" t="str">
        <f t="shared" ref="I177" si="229">F177&amp;"+"&amp;G177&amp;"+"&amp;H177</f>
        <v>M+M+160</v>
      </c>
      <c r="J177" s="38" t="str">
        <f t="shared" ref="J177" si="230">IF(ISNUMBER(SEARCH("N/A",I177)),"Not Suitable",(VLOOKUP(I177,codes,2,FALSE)))</f>
        <v>TM-CAGEM+160</v>
      </c>
      <c r="K177" s="38">
        <f t="shared" ref="K177" si="231">IF(ISNUMBER(SEARCH("N/A",I177)),"-",(VLOOKUP(I177,codes,3,FALSE)))</f>
        <v>2061288</v>
      </c>
    </row>
    <row r="178" spans="1:11" s="6" customFormat="1" x14ac:dyDescent="0.35">
      <c r="A178" s="37" t="s">
        <v>30</v>
      </c>
      <c r="B178" s="41" t="s">
        <v>651</v>
      </c>
      <c r="C178" s="39">
        <v>446</v>
      </c>
      <c r="D178" s="39">
        <v>336</v>
      </c>
      <c r="E178" s="40">
        <v>152</v>
      </c>
      <c r="F178" s="37" t="str">
        <f t="shared" si="178"/>
        <v>N/A</v>
      </c>
      <c r="G178" s="37" t="str">
        <f t="shared" si="179"/>
        <v>N/A</v>
      </c>
      <c r="H178" s="37" t="str">
        <f t="shared" si="180"/>
        <v>N/A</v>
      </c>
      <c r="I178" s="37" t="str">
        <f t="shared" si="181"/>
        <v>N/A+N/A+N/A</v>
      </c>
      <c r="J178" s="38" t="str">
        <f t="shared" si="182"/>
        <v>Not Suitable</v>
      </c>
      <c r="K178" s="38" t="str">
        <f t="shared" si="183"/>
        <v>-</v>
      </c>
    </row>
    <row r="179" spans="1:11" s="6" customFormat="1" x14ac:dyDescent="0.35">
      <c r="A179" s="16" t="s">
        <v>30</v>
      </c>
      <c r="B179" s="16" t="s">
        <v>584</v>
      </c>
      <c r="C179" s="17">
        <v>325</v>
      </c>
      <c r="D179" s="17">
        <v>254</v>
      </c>
      <c r="E179" s="18">
        <v>95</v>
      </c>
      <c r="F179" s="16" t="str">
        <f t="shared" si="178"/>
        <v>M</v>
      </c>
      <c r="G179" s="16" t="str">
        <f t="shared" si="179"/>
        <v>M</v>
      </c>
      <c r="H179" s="16" t="str">
        <f t="shared" si="180"/>
        <v>120</v>
      </c>
      <c r="I179" s="16" t="str">
        <f t="shared" si="181"/>
        <v>M+M+120</v>
      </c>
      <c r="J179" s="19" t="str">
        <f t="shared" si="182"/>
        <v>TM-CAGEM+120</v>
      </c>
      <c r="K179" s="19">
        <f t="shared" si="183"/>
        <v>2061287</v>
      </c>
    </row>
    <row r="180" spans="1:11" s="6" customFormat="1" x14ac:dyDescent="0.35">
      <c r="A180" s="16" t="s">
        <v>30</v>
      </c>
      <c r="B180" s="16" t="s">
        <v>55</v>
      </c>
      <c r="C180" s="17">
        <v>325</v>
      </c>
      <c r="D180" s="17">
        <v>254</v>
      </c>
      <c r="E180" s="18">
        <v>95</v>
      </c>
      <c r="F180" s="16" t="str">
        <f t="shared" si="178"/>
        <v>M</v>
      </c>
      <c r="G180" s="16" t="str">
        <f t="shared" si="179"/>
        <v>M</v>
      </c>
      <c r="H180" s="16" t="str">
        <f t="shared" si="180"/>
        <v>120</v>
      </c>
      <c r="I180" s="16" t="str">
        <f t="shared" si="181"/>
        <v>M+M+120</v>
      </c>
      <c r="J180" s="19" t="str">
        <f t="shared" si="182"/>
        <v>TM-CAGEM+120</v>
      </c>
      <c r="K180" s="19">
        <f t="shared" si="183"/>
        <v>2061287</v>
      </c>
    </row>
    <row r="181" spans="1:11" s="6" customFormat="1" x14ac:dyDescent="0.35">
      <c r="A181" s="16" t="s">
        <v>30</v>
      </c>
      <c r="B181" s="16" t="s">
        <v>652</v>
      </c>
      <c r="C181" s="17">
        <v>312</v>
      </c>
      <c r="D181" s="17">
        <v>244</v>
      </c>
      <c r="E181" s="18">
        <v>109</v>
      </c>
      <c r="F181" s="16" t="str">
        <f t="shared" si="178"/>
        <v>S</v>
      </c>
      <c r="G181" s="16" t="str">
        <f t="shared" si="179"/>
        <v>M</v>
      </c>
      <c r="H181" s="16" t="str">
        <f t="shared" si="180"/>
        <v>120</v>
      </c>
      <c r="I181" s="16" t="str">
        <f t="shared" si="181"/>
        <v>S+M+120</v>
      </c>
      <c r="J181" s="19" t="str">
        <f t="shared" si="182"/>
        <v>TM-CAGEM+120</v>
      </c>
      <c r="K181" s="19">
        <f t="shared" si="183"/>
        <v>2061287</v>
      </c>
    </row>
    <row r="182" spans="1:11" s="6" customFormat="1" x14ac:dyDescent="0.35">
      <c r="A182" s="16" t="s">
        <v>30</v>
      </c>
      <c r="B182" s="16" t="s">
        <v>653</v>
      </c>
      <c r="C182" s="17">
        <v>312</v>
      </c>
      <c r="D182" s="17">
        <v>244</v>
      </c>
      <c r="E182" s="18">
        <v>104</v>
      </c>
      <c r="F182" s="16" t="str">
        <f t="shared" si="178"/>
        <v>S</v>
      </c>
      <c r="G182" s="16" t="str">
        <f t="shared" si="179"/>
        <v>M</v>
      </c>
      <c r="H182" s="16" t="str">
        <f t="shared" si="180"/>
        <v>120</v>
      </c>
      <c r="I182" s="16" t="str">
        <f t="shared" si="181"/>
        <v>S+M+120</v>
      </c>
      <c r="J182" s="19" t="str">
        <f t="shared" si="182"/>
        <v>TM-CAGEM+120</v>
      </c>
      <c r="K182" s="19">
        <f t="shared" si="183"/>
        <v>2061287</v>
      </c>
    </row>
    <row r="183" spans="1:11" s="6" customFormat="1" x14ac:dyDescent="0.35">
      <c r="A183" s="16" t="s">
        <v>30</v>
      </c>
      <c r="B183" s="16" t="s">
        <v>583</v>
      </c>
      <c r="C183" s="17">
        <v>339</v>
      </c>
      <c r="D183" s="17">
        <v>260</v>
      </c>
      <c r="E183" s="18">
        <v>139</v>
      </c>
      <c r="F183" s="16" t="str">
        <f t="shared" si="178"/>
        <v>M</v>
      </c>
      <c r="G183" s="16" t="str">
        <f t="shared" si="179"/>
        <v>M</v>
      </c>
      <c r="H183" s="16" t="str">
        <f t="shared" si="180"/>
        <v>160</v>
      </c>
      <c r="I183" s="16" t="str">
        <f t="shared" si="181"/>
        <v>M+M+160</v>
      </c>
      <c r="J183" s="19" t="str">
        <f t="shared" si="182"/>
        <v>TM-CAGEM+160</v>
      </c>
      <c r="K183" s="19">
        <f t="shared" si="183"/>
        <v>2061288</v>
      </c>
    </row>
    <row r="184" spans="1:11" s="6" customFormat="1" x14ac:dyDescent="0.35">
      <c r="A184" s="16" t="s">
        <v>30</v>
      </c>
      <c r="B184" s="16" t="s">
        <v>654</v>
      </c>
      <c r="C184" s="17">
        <v>330</v>
      </c>
      <c r="D184" s="17">
        <v>257</v>
      </c>
      <c r="E184" s="18">
        <v>128</v>
      </c>
      <c r="F184" s="16" t="str">
        <f t="shared" si="178"/>
        <v>M</v>
      </c>
      <c r="G184" s="16" t="str">
        <f t="shared" si="179"/>
        <v>M</v>
      </c>
      <c r="H184" s="16" t="str">
        <f t="shared" si="180"/>
        <v>160</v>
      </c>
      <c r="I184" s="16" t="str">
        <f t="shared" si="181"/>
        <v>M+M+160</v>
      </c>
      <c r="J184" s="19" t="str">
        <f t="shared" si="182"/>
        <v>TM-CAGEM+160</v>
      </c>
      <c r="K184" s="19">
        <f t="shared" si="183"/>
        <v>2061288</v>
      </c>
    </row>
    <row r="185" spans="1:11" s="6" customFormat="1" x14ac:dyDescent="0.35">
      <c r="A185" s="16" t="s">
        <v>30</v>
      </c>
      <c r="B185" s="16" t="s">
        <v>655</v>
      </c>
      <c r="C185" s="17">
        <v>339</v>
      </c>
      <c r="D185" s="17">
        <v>285</v>
      </c>
      <c r="E185" s="18">
        <v>120</v>
      </c>
      <c r="F185" s="16" t="str">
        <f t="shared" si="178"/>
        <v>M</v>
      </c>
      <c r="G185" s="16" t="str">
        <f t="shared" si="179"/>
        <v>M</v>
      </c>
      <c r="H185" s="16" t="str">
        <f t="shared" si="180"/>
        <v>160</v>
      </c>
      <c r="I185" s="16" t="str">
        <f t="shared" si="181"/>
        <v>M+M+160</v>
      </c>
      <c r="J185" s="19" t="str">
        <f t="shared" si="182"/>
        <v>TM-CAGEM+160</v>
      </c>
      <c r="K185" s="19">
        <f t="shared" si="183"/>
        <v>2061288</v>
      </c>
    </row>
    <row r="186" spans="1:11" s="6" customFormat="1" x14ac:dyDescent="0.35">
      <c r="A186" s="16" t="s">
        <v>30</v>
      </c>
      <c r="B186" s="16" t="s">
        <v>656</v>
      </c>
      <c r="C186" s="17">
        <v>339</v>
      </c>
      <c r="D186" s="17">
        <v>285</v>
      </c>
      <c r="E186" s="18">
        <v>120</v>
      </c>
      <c r="F186" s="16" t="str">
        <f t="shared" si="178"/>
        <v>M</v>
      </c>
      <c r="G186" s="16" t="str">
        <f t="shared" si="179"/>
        <v>M</v>
      </c>
      <c r="H186" s="16" t="str">
        <f t="shared" si="180"/>
        <v>160</v>
      </c>
      <c r="I186" s="16" t="str">
        <f t="shared" si="181"/>
        <v>M+M+160</v>
      </c>
      <c r="J186" s="19" t="str">
        <f t="shared" si="182"/>
        <v>TM-CAGEM+160</v>
      </c>
      <c r="K186" s="19">
        <f t="shared" si="183"/>
        <v>2061288</v>
      </c>
    </row>
    <row r="187" spans="1:11" s="6" customFormat="1" x14ac:dyDescent="0.35">
      <c r="A187" s="16" t="s">
        <v>30</v>
      </c>
      <c r="B187" s="16" t="s">
        <v>539</v>
      </c>
      <c r="C187" s="17">
        <v>306</v>
      </c>
      <c r="D187" s="17">
        <v>216</v>
      </c>
      <c r="E187" s="18">
        <v>93</v>
      </c>
      <c r="F187" s="16" t="str">
        <f t="shared" si="178"/>
        <v>S</v>
      </c>
      <c r="G187" s="16" t="str">
        <f t="shared" si="179"/>
        <v>S</v>
      </c>
      <c r="H187" s="16" t="str">
        <f t="shared" si="180"/>
        <v>120</v>
      </c>
      <c r="I187" s="16" t="str">
        <f t="shared" si="181"/>
        <v>S+S+120</v>
      </c>
      <c r="J187" s="19" t="str">
        <f t="shared" si="182"/>
        <v>TM-CAGES+120</v>
      </c>
      <c r="K187" s="19">
        <f t="shared" si="183"/>
        <v>2061186</v>
      </c>
    </row>
    <row r="188" spans="1:11" s="6" customFormat="1" x14ac:dyDescent="0.35">
      <c r="A188" s="16" t="s">
        <v>30</v>
      </c>
      <c r="B188" s="16" t="s">
        <v>56</v>
      </c>
      <c r="C188" s="17">
        <v>306</v>
      </c>
      <c r="D188" s="17">
        <v>216</v>
      </c>
      <c r="E188" s="18">
        <v>93</v>
      </c>
      <c r="F188" s="16" t="str">
        <f t="shared" si="178"/>
        <v>S</v>
      </c>
      <c r="G188" s="16" t="str">
        <f t="shared" si="179"/>
        <v>S</v>
      </c>
      <c r="H188" s="16" t="str">
        <f t="shared" si="180"/>
        <v>120</v>
      </c>
      <c r="I188" s="16" t="str">
        <f t="shared" si="181"/>
        <v>S+S+120</v>
      </c>
      <c r="J188" s="19" t="str">
        <f t="shared" si="182"/>
        <v>TM-CAGES+120</v>
      </c>
      <c r="K188" s="19">
        <f t="shared" si="183"/>
        <v>2061186</v>
      </c>
    </row>
    <row r="189" spans="1:11" s="6" customFormat="1" x14ac:dyDescent="0.35">
      <c r="A189" s="16" t="s">
        <v>30</v>
      </c>
      <c r="B189" s="16" t="s">
        <v>57</v>
      </c>
      <c r="C189" s="17">
        <v>428</v>
      </c>
      <c r="D189" s="17">
        <v>345</v>
      </c>
      <c r="E189" s="18">
        <v>156</v>
      </c>
      <c r="F189" s="16" t="str">
        <f t="shared" si="178"/>
        <v>N/A</v>
      </c>
      <c r="G189" s="16" t="str">
        <f t="shared" si="179"/>
        <v>N/A</v>
      </c>
      <c r="H189" s="16" t="str">
        <f t="shared" si="180"/>
        <v>N/A</v>
      </c>
      <c r="I189" s="16" t="str">
        <f t="shared" si="181"/>
        <v>N/A+N/A+N/A</v>
      </c>
      <c r="J189" s="19" t="str">
        <f t="shared" si="182"/>
        <v>Not Suitable</v>
      </c>
      <c r="K189" s="19" t="str">
        <f t="shared" si="183"/>
        <v>-</v>
      </c>
    </row>
    <row r="190" spans="1:11" s="6" customFormat="1" x14ac:dyDescent="0.35">
      <c r="A190" s="16" t="s">
        <v>30</v>
      </c>
      <c r="B190" s="16" t="s">
        <v>58</v>
      </c>
      <c r="C190" s="17">
        <v>428</v>
      </c>
      <c r="D190" s="17">
        <v>345</v>
      </c>
      <c r="E190" s="18">
        <v>156</v>
      </c>
      <c r="F190" s="16" t="str">
        <f t="shared" si="178"/>
        <v>N/A</v>
      </c>
      <c r="G190" s="16" t="str">
        <f t="shared" si="179"/>
        <v>N/A</v>
      </c>
      <c r="H190" s="16" t="str">
        <f t="shared" si="180"/>
        <v>N/A</v>
      </c>
      <c r="I190" s="16" t="str">
        <f t="shared" si="181"/>
        <v>N/A+N/A+N/A</v>
      </c>
      <c r="J190" s="19" t="str">
        <f t="shared" si="182"/>
        <v>Not Suitable</v>
      </c>
      <c r="K190" s="19" t="str">
        <f t="shared" si="183"/>
        <v>-</v>
      </c>
    </row>
    <row r="191" spans="1:11" s="6" customFormat="1" x14ac:dyDescent="0.35">
      <c r="A191" s="16" t="s">
        <v>30</v>
      </c>
      <c r="B191" s="16" t="s">
        <v>657</v>
      </c>
      <c r="C191" s="17">
        <v>325</v>
      </c>
      <c r="D191" s="17">
        <v>242</v>
      </c>
      <c r="E191" s="18">
        <v>114</v>
      </c>
      <c r="F191" s="16" t="str">
        <f t="shared" si="178"/>
        <v>M</v>
      </c>
      <c r="G191" s="16" t="str">
        <f t="shared" si="179"/>
        <v>M</v>
      </c>
      <c r="H191" s="16" t="str">
        <f t="shared" si="180"/>
        <v>160</v>
      </c>
      <c r="I191" s="16" t="str">
        <f t="shared" si="181"/>
        <v>M+M+160</v>
      </c>
      <c r="J191" s="19" t="str">
        <f t="shared" si="182"/>
        <v>TM-CAGEM+160</v>
      </c>
      <c r="K191" s="19">
        <f t="shared" si="183"/>
        <v>2061288</v>
      </c>
    </row>
    <row r="192" spans="1:11" s="6" customFormat="1" x14ac:dyDescent="0.35">
      <c r="A192" s="16" t="s">
        <v>30</v>
      </c>
      <c r="B192" s="16" t="s">
        <v>658</v>
      </c>
      <c r="C192" s="17">
        <v>428</v>
      </c>
      <c r="D192" s="17">
        <v>317</v>
      </c>
      <c r="E192" s="18">
        <v>145</v>
      </c>
      <c r="F192" s="16" t="str">
        <f t="shared" si="178"/>
        <v>N/A</v>
      </c>
      <c r="G192" s="16" t="str">
        <f t="shared" si="179"/>
        <v>N/A</v>
      </c>
      <c r="H192" s="16" t="str">
        <f t="shared" si="180"/>
        <v>160</v>
      </c>
      <c r="I192" s="16" t="str">
        <f t="shared" si="181"/>
        <v>N/A+N/A+160</v>
      </c>
      <c r="J192" s="19" t="str">
        <f t="shared" si="182"/>
        <v>Not Suitable</v>
      </c>
      <c r="K192" s="19" t="str">
        <f t="shared" si="183"/>
        <v>-</v>
      </c>
    </row>
    <row r="193" spans="1:11" s="6" customFormat="1" x14ac:dyDescent="0.35">
      <c r="A193" s="16" t="s">
        <v>30</v>
      </c>
      <c r="B193" s="16" t="s">
        <v>659</v>
      </c>
      <c r="C193" s="17">
        <v>325</v>
      </c>
      <c r="D193" s="17">
        <v>254</v>
      </c>
      <c r="E193" s="18">
        <v>114</v>
      </c>
      <c r="F193" s="16" t="str">
        <f t="shared" si="178"/>
        <v>M</v>
      </c>
      <c r="G193" s="16" t="str">
        <f t="shared" si="179"/>
        <v>M</v>
      </c>
      <c r="H193" s="16" t="str">
        <f t="shared" si="180"/>
        <v>160</v>
      </c>
      <c r="I193" s="16" t="str">
        <f t="shared" ref="I193" si="232">F193&amp;"+"&amp;G193&amp;"+"&amp;H193</f>
        <v>M+M+160</v>
      </c>
      <c r="J193" s="19" t="str">
        <f t="shared" ref="J193" si="233">IF(ISNUMBER(SEARCH("N/A",I193)),"Not Suitable",(VLOOKUP(I193,codes,2,FALSE)))</f>
        <v>TM-CAGEM+160</v>
      </c>
      <c r="K193" s="19">
        <f t="shared" si="183"/>
        <v>2061288</v>
      </c>
    </row>
    <row r="194" spans="1:11" s="6" customFormat="1" x14ac:dyDescent="0.35">
      <c r="A194" s="20" t="s">
        <v>234</v>
      </c>
      <c r="B194" s="20" t="s">
        <v>235</v>
      </c>
      <c r="C194" s="21">
        <v>336</v>
      </c>
      <c r="D194" s="21">
        <v>317</v>
      </c>
      <c r="E194" s="22">
        <v>111</v>
      </c>
      <c r="F194" s="16" t="str">
        <f t="shared" ref="F194:F292" si="234">IF(C194&lt;315,"S",IF(C194&lt;375,"M","N/A"))</f>
        <v>M</v>
      </c>
      <c r="G194" s="16" t="str">
        <f t="shared" ref="G194:G292" si="235">IF(D194&lt;235,"S",IF(D194&lt;300,"M","N/A"))</f>
        <v>N/A</v>
      </c>
      <c r="H194" s="16" t="str">
        <f t="shared" ref="H194:H346" si="236">IF(E194&lt;71,"80",IF(E194&lt;91,"100",IF(E194&lt;111,"120",IF(E194&lt;151,"160","N/A"))))</f>
        <v>160</v>
      </c>
      <c r="I194" s="16" t="str">
        <f t="shared" ref="I194:I292" si="237">F194&amp;"+"&amp;G194&amp;"+"&amp;H194</f>
        <v>M+N/A+160</v>
      </c>
      <c r="J194" s="19" t="str">
        <f t="shared" ref="J194:J292" si="238">IF(ISNUMBER(SEARCH("N/A",I194)),"Not Suitable",(VLOOKUP(I194,codes,2,FALSE)))</f>
        <v>Not Suitable</v>
      </c>
      <c r="K194" s="19" t="str">
        <f t="shared" ref="K194:K292" si="239">IF(ISNUMBER(SEARCH("N/A",I194)),"-",(VLOOKUP(I194,codes,3,FALSE)))</f>
        <v>-</v>
      </c>
    </row>
    <row r="195" spans="1:11" s="6" customFormat="1" x14ac:dyDescent="0.35">
      <c r="A195" s="20" t="s">
        <v>234</v>
      </c>
      <c r="B195" s="20" t="s">
        <v>236</v>
      </c>
      <c r="C195" s="21">
        <v>336</v>
      </c>
      <c r="D195" s="21">
        <v>317</v>
      </c>
      <c r="E195" s="22">
        <v>111</v>
      </c>
      <c r="F195" s="16" t="str">
        <f t="shared" si="234"/>
        <v>M</v>
      </c>
      <c r="G195" s="16" t="str">
        <f t="shared" si="235"/>
        <v>N/A</v>
      </c>
      <c r="H195" s="16" t="str">
        <f t="shared" si="236"/>
        <v>160</v>
      </c>
      <c r="I195" s="16" t="str">
        <f t="shared" si="237"/>
        <v>M+N/A+160</v>
      </c>
      <c r="J195" s="19" t="str">
        <f t="shared" si="238"/>
        <v>Not Suitable</v>
      </c>
      <c r="K195" s="19" t="str">
        <f t="shared" si="239"/>
        <v>-</v>
      </c>
    </row>
    <row r="196" spans="1:11" s="6" customFormat="1" x14ac:dyDescent="0.35">
      <c r="A196" s="20" t="s">
        <v>234</v>
      </c>
      <c r="B196" s="20" t="s">
        <v>237</v>
      </c>
      <c r="C196" s="21">
        <v>336</v>
      </c>
      <c r="D196" s="21">
        <v>317</v>
      </c>
      <c r="E196" s="22">
        <v>111</v>
      </c>
      <c r="F196" s="16" t="str">
        <f t="shared" si="234"/>
        <v>M</v>
      </c>
      <c r="G196" s="16" t="str">
        <f t="shared" si="235"/>
        <v>N/A</v>
      </c>
      <c r="H196" s="16" t="str">
        <f t="shared" si="236"/>
        <v>160</v>
      </c>
      <c r="I196" s="16" t="str">
        <f t="shared" si="237"/>
        <v>M+N/A+160</v>
      </c>
      <c r="J196" s="19" t="str">
        <f t="shared" si="238"/>
        <v>Not Suitable</v>
      </c>
      <c r="K196" s="19" t="str">
        <f t="shared" si="239"/>
        <v>-</v>
      </c>
    </row>
    <row r="197" spans="1:11" s="6" customFormat="1" x14ac:dyDescent="0.35">
      <c r="A197" s="20" t="s">
        <v>234</v>
      </c>
      <c r="B197" s="20" t="s">
        <v>238</v>
      </c>
      <c r="C197" s="21">
        <v>336</v>
      </c>
      <c r="D197" s="21">
        <v>317</v>
      </c>
      <c r="E197" s="22">
        <v>111</v>
      </c>
      <c r="F197" s="16" t="str">
        <f t="shared" si="234"/>
        <v>M</v>
      </c>
      <c r="G197" s="16" t="str">
        <f t="shared" si="235"/>
        <v>N/A</v>
      </c>
      <c r="H197" s="16" t="str">
        <f t="shared" si="236"/>
        <v>160</v>
      </c>
      <c r="I197" s="16" t="str">
        <f t="shared" si="237"/>
        <v>M+N/A+160</v>
      </c>
      <c r="J197" s="19" t="str">
        <f t="shared" si="238"/>
        <v>Not Suitable</v>
      </c>
      <c r="K197" s="19" t="str">
        <f t="shared" si="239"/>
        <v>-</v>
      </c>
    </row>
    <row r="198" spans="1:11" s="6" customFormat="1" x14ac:dyDescent="0.35">
      <c r="A198" s="37" t="s">
        <v>234</v>
      </c>
      <c r="B198" s="37" t="s">
        <v>763</v>
      </c>
      <c r="C198" s="39">
        <v>336</v>
      </c>
      <c r="D198" s="39">
        <v>317</v>
      </c>
      <c r="E198" s="40">
        <v>111</v>
      </c>
      <c r="F198" s="37" t="str">
        <f t="shared" ref="F198" si="240">IF(C198&lt;315,"S",IF(C198&lt;375,"M","N/A"))</f>
        <v>M</v>
      </c>
      <c r="G198" s="37" t="str">
        <f t="shared" ref="G198" si="241">IF(D198&lt;235,"S",IF(D198&lt;300,"M","N/A"))</f>
        <v>N/A</v>
      </c>
      <c r="H198" s="37" t="str">
        <f t="shared" ref="H198" si="242">IF(E198&lt;71,"80",IF(E198&lt;91,"100",IF(E198&lt;111,"120",IF(E198&lt;151,"160","N/A"))))</f>
        <v>160</v>
      </c>
      <c r="I198" s="37" t="str">
        <f t="shared" ref="I198" si="243">F198&amp;"+"&amp;G198&amp;"+"&amp;H198</f>
        <v>M+N/A+160</v>
      </c>
      <c r="J198" s="38" t="str">
        <f t="shared" ref="J198" si="244">IF(ISNUMBER(SEARCH("N/A",I198)),"Not Suitable",(VLOOKUP(I198,codes,2,FALSE)))</f>
        <v>Not Suitable</v>
      </c>
      <c r="K198" s="38" t="str">
        <f t="shared" ref="K198" si="245">IF(ISNUMBER(SEARCH("N/A",I198)),"-",(VLOOKUP(I198,codes,3,FALSE)))</f>
        <v>-</v>
      </c>
    </row>
    <row r="199" spans="1:11" s="6" customFormat="1" x14ac:dyDescent="0.35">
      <c r="A199" s="20" t="s">
        <v>234</v>
      </c>
      <c r="B199" s="20" t="s">
        <v>241</v>
      </c>
      <c r="C199" s="21">
        <v>440</v>
      </c>
      <c r="D199" s="21">
        <v>370</v>
      </c>
      <c r="E199" s="22">
        <v>187</v>
      </c>
      <c r="F199" s="16" t="str">
        <f t="shared" si="234"/>
        <v>N/A</v>
      </c>
      <c r="G199" s="16" t="str">
        <f t="shared" si="235"/>
        <v>N/A</v>
      </c>
      <c r="H199" s="16" t="str">
        <f t="shared" si="236"/>
        <v>N/A</v>
      </c>
      <c r="I199" s="16" t="str">
        <f t="shared" si="237"/>
        <v>N/A+N/A+N/A</v>
      </c>
      <c r="J199" s="19" t="str">
        <f t="shared" si="238"/>
        <v>Not Suitable</v>
      </c>
      <c r="K199" s="19" t="str">
        <f t="shared" si="239"/>
        <v>-</v>
      </c>
    </row>
    <row r="200" spans="1:11" s="6" customFormat="1" x14ac:dyDescent="0.35">
      <c r="A200" s="20" t="s">
        <v>234</v>
      </c>
      <c r="B200" s="20" t="s">
        <v>239</v>
      </c>
      <c r="C200" s="21">
        <v>336</v>
      </c>
      <c r="D200" s="21">
        <v>317</v>
      </c>
      <c r="E200" s="22">
        <v>111</v>
      </c>
      <c r="F200" s="16" t="str">
        <f t="shared" si="234"/>
        <v>M</v>
      </c>
      <c r="G200" s="16" t="str">
        <f t="shared" si="235"/>
        <v>N/A</v>
      </c>
      <c r="H200" s="16" t="str">
        <f t="shared" si="236"/>
        <v>160</v>
      </c>
      <c r="I200" s="16" t="str">
        <f t="shared" si="237"/>
        <v>M+N/A+160</v>
      </c>
      <c r="J200" s="19" t="str">
        <f t="shared" si="238"/>
        <v>Not Suitable</v>
      </c>
      <c r="K200" s="19" t="str">
        <f t="shared" si="239"/>
        <v>-</v>
      </c>
    </row>
    <row r="201" spans="1:11" s="6" customFormat="1" x14ac:dyDescent="0.35">
      <c r="A201" s="37" t="s">
        <v>234</v>
      </c>
      <c r="B201" s="37" t="s">
        <v>762</v>
      </c>
      <c r="C201" s="39">
        <v>336</v>
      </c>
      <c r="D201" s="39">
        <v>317</v>
      </c>
      <c r="E201" s="40">
        <v>111</v>
      </c>
      <c r="F201" s="37" t="str">
        <f t="shared" si="234"/>
        <v>M</v>
      </c>
      <c r="G201" s="37" t="str">
        <f t="shared" si="235"/>
        <v>N/A</v>
      </c>
      <c r="H201" s="37" t="str">
        <f t="shared" si="236"/>
        <v>160</v>
      </c>
      <c r="I201" s="37" t="str">
        <f t="shared" si="237"/>
        <v>M+N/A+160</v>
      </c>
      <c r="J201" s="38" t="str">
        <f t="shared" si="238"/>
        <v>Not Suitable</v>
      </c>
      <c r="K201" s="38" t="str">
        <f t="shared" si="239"/>
        <v>-</v>
      </c>
    </row>
    <row r="202" spans="1:11" s="6" customFormat="1" x14ac:dyDescent="0.35">
      <c r="A202" s="20" t="s">
        <v>234</v>
      </c>
      <c r="B202" s="20" t="s">
        <v>240</v>
      </c>
      <c r="C202" s="21">
        <v>336</v>
      </c>
      <c r="D202" s="21">
        <v>317</v>
      </c>
      <c r="E202" s="22">
        <v>111</v>
      </c>
      <c r="F202" s="16" t="str">
        <f t="shared" si="234"/>
        <v>M</v>
      </c>
      <c r="G202" s="16" t="str">
        <f t="shared" si="235"/>
        <v>N/A</v>
      </c>
      <c r="H202" s="16" t="str">
        <f t="shared" si="236"/>
        <v>160</v>
      </c>
      <c r="I202" s="16" t="str">
        <f t="shared" si="237"/>
        <v>M+N/A+160</v>
      </c>
      <c r="J202" s="19" t="str">
        <f t="shared" si="238"/>
        <v>Not Suitable</v>
      </c>
      <c r="K202" s="19" t="str">
        <f t="shared" si="239"/>
        <v>-</v>
      </c>
    </row>
    <row r="203" spans="1:11" s="6" customFormat="1" x14ac:dyDescent="0.35">
      <c r="A203" s="37" t="s">
        <v>234</v>
      </c>
      <c r="B203" s="37" t="s">
        <v>764</v>
      </c>
      <c r="C203" s="39">
        <v>336</v>
      </c>
      <c r="D203" s="39">
        <v>317</v>
      </c>
      <c r="E203" s="40">
        <v>111</v>
      </c>
      <c r="F203" s="37" t="str">
        <f t="shared" ref="F203" si="246">IF(C203&lt;315,"S",IF(C203&lt;375,"M","N/A"))</f>
        <v>M</v>
      </c>
      <c r="G203" s="37" t="str">
        <f t="shared" ref="G203" si="247">IF(D203&lt;235,"S",IF(D203&lt;300,"M","N/A"))</f>
        <v>N/A</v>
      </c>
      <c r="H203" s="37" t="str">
        <f t="shared" ref="H203" si="248">IF(E203&lt;71,"80",IF(E203&lt;91,"100",IF(E203&lt;111,"120",IF(E203&lt;151,"160","N/A"))))</f>
        <v>160</v>
      </c>
      <c r="I203" s="37" t="str">
        <f t="shared" ref="I203" si="249">F203&amp;"+"&amp;G203&amp;"+"&amp;H203</f>
        <v>M+N/A+160</v>
      </c>
      <c r="J203" s="38" t="str">
        <f t="shared" ref="J203" si="250">IF(ISNUMBER(SEARCH("N/A",I203)),"Not Suitable",(VLOOKUP(I203,codes,2,FALSE)))</f>
        <v>Not Suitable</v>
      </c>
      <c r="K203" s="38" t="str">
        <f t="shared" ref="K203" si="251">IF(ISNUMBER(SEARCH("N/A",I203)),"-",(VLOOKUP(I203,codes,3,FALSE)))</f>
        <v>-</v>
      </c>
    </row>
    <row r="204" spans="1:11" s="6" customFormat="1" x14ac:dyDescent="0.35">
      <c r="A204" s="20" t="s">
        <v>234</v>
      </c>
      <c r="B204" s="20" t="s">
        <v>242</v>
      </c>
      <c r="C204" s="21">
        <v>440</v>
      </c>
      <c r="D204" s="21">
        <v>370</v>
      </c>
      <c r="E204" s="22">
        <v>187</v>
      </c>
      <c r="F204" s="16" t="str">
        <f t="shared" si="234"/>
        <v>N/A</v>
      </c>
      <c r="G204" s="16" t="str">
        <f t="shared" si="235"/>
        <v>N/A</v>
      </c>
      <c r="H204" s="16" t="str">
        <f t="shared" si="236"/>
        <v>N/A</v>
      </c>
      <c r="I204" s="16" t="str">
        <f t="shared" si="237"/>
        <v>N/A+N/A+N/A</v>
      </c>
      <c r="J204" s="19" t="str">
        <f t="shared" si="238"/>
        <v>Not Suitable</v>
      </c>
      <c r="K204" s="19" t="str">
        <f t="shared" si="239"/>
        <v>-</v>
      </c>
    </row>
    <row r="205" spans="1:11" s="6" customFormat="1" x14ac:dyDescent="0.35">
      <c r="A205" s="37" t="s">
        <v>234</v>
      </c>
      <c r="B205" s="37" t="s">
        <v>779</v>
      </c>
      <c r="C205" s="39">
        <v>282</v>
      </c>
      <c r="D205" s="39">
        <v>232</v>
      </c>
      <c r="E205" s="40">
        <v>115</v>
      </c>
      <c r="F205" s="37" t="str">
        <f t="shared" ref="F205" si="252">IF(C205&lt;315,"S",IF(C205&lt;375,"M","N/A"))</f>
        <v>S</v>
      </c>
      <c r="G205" s="37" t="str">
        <f t="shared" ref="G205" si="253">IF(D205&lt;235,"S",IF(D205&lt;300,"M","N/A"))</f>
        <v>S</v>
      </c>
      <c r="H205" s="37" t="str">
        <f t="shared" ref="H205" si="254">IF(E205&lt;71,"80",IF(E205&lt;91,"100",IF(E205&lt;111,"120",IF(E205&lt;151,"160","N/A"))))</f>
        <v>160</v>
      </c>
      <c r="I205" s="37" t="str">
        <f t="shared" ref="I205" si="255">F205&amp;"+"&amp;G205&amp;"+"&amp;H205</f>
        <v>S+S+160</v>
      </c>
      <c r="J205" s="38" t="str">
        <f t="shared" ref="J205" si="256">IF(ISNUMBER(SEARCH("N/A",I205)),"Not Suitable",(VLOOKUP(I205,codes,2,FALSE)))</f>
        <v>TM-CAGES+160</v>
      </c>
      <c r="K205" s="38">
        <f t="shared" ref="K205" si="257">IF(ISNUMBER(SEARCH("N/A",I205)),"-",(VLOOKUP(I205,codes,3,FALSE)))</f>
        <v>2061284</v>
      </c>
    </row>
    <row r="206" spans="1:11" s="6" customFormat="1" x14ac:dyDescent="0.35">
      <c r="A206" s="37" t="s">
        <v>234</v>
      </c>
      <c r="B206" s="37" t="s">
        <v>778</v>
      </c>
      <c r="C206" s="39">
        <v>282</v>
      </c>
      <c r="D206" s="39">
        <v>232</v>
      </c>
      <c r="E206" s="40">
        <v>115</v>
      </c>
      <c r="F206" s="37" t="str">
        <f t="shared" si="234"/>
        <v>S</v>
      </c>
      <c r="G206" s="37" t="str">
        <f t="shared" si="235"/>
        <v>S</v>
      </c>
      <c r="H206" s="37" t="str">
        <f t="shared" si="236"/>
        <v>160</v>
      </c>
      <c r="I206" s="37" t="str">
        <f t="shared" si="237"/>
        <v>S+S+160</v>
      </c>
      <c r="J206" s="38" t="str">
        <f t="shared" si="238"/>
        <v>TM-CAGES+160</v>
      </c>
      <c r="K206" s="38">
        <f t="shared" si="239"/>
        <v>2061284</v>
      </c>
    </row>
    <row r="207" spans="1:11" s="6" customFormat="1" x14ac:dyDescent="0.35">
      <c r="A207" s="37" t="s">
        <v>234</v>
      </c>
      <c r="B207" s="37" t="s">
        <v>774</v>
      </c>
      <c r="C207" s="39">
        <v>282</v>
      </c>
      <c r="D207" s="39">
        <v>268</v>
      </c>
      <c r="E207" s="40">
        <v>118</v>
      </c>
      <c r="F207" s="37" t="str">
        <f t="shared" ref="F207" si="258">IF(C207&lt;315,"S",IF(C207&lt;375,"M","N/A"))</f>
        <v>S</v>
      </c>
      <c r="G207" s="37" t="str">
        <f t="shared" ref="G207" si="259">IF(D207&lt;235,"S",IF(D207&lt;300,"M","N/A"))</f>
        <v>M</v>
      </c>
      <c r="H207" s="37" t="str">
        <f t="shared" ref="H207" si="260">IF(E207&lt;71,"80",IF(E207&lt;91,"100",IF(E207&lt;111,"120",IF(E207&lt;151,"160","N/A"))))</f>
        <v>160</v>
      </c>
      <c r="I207" s="37" t="str">
        <f t="shared" ref="I207" si="261">F207&amp;"+"&amp;G207&amp;"+"&amp;H207</f>
        <v>S+M+160</v>
      </c>
      <c r="J207" s="38" t="str">
        <f t="shared" ref="J207" si="262">IF(ISNUMBER(SEARCH("N/A",I207)),"Not Suitable",(VLOOKUP(I207,codes,2,FALSE)))</f>
        <v>TM-CAGEM+160</v>
      </c>
      <c r="K207" s="38">
        <f t="shared" ref="K207" si="263">IF(ISNUMBER(SEARCH("N/A",I207)),"-",(VLOOKUP(I207,codes,3,FALSE)))</f>
        <v>2061288</v>
      </c>
    </row>
    <row r="208" spans="1:11" s="6" customFormat="1" x14ac:dyDescent="0.35">
      <c r="A208" s="37" t="s">
        <v>234</v>
      </c>
      <c r="B208" s="37" t="s">
        <v>775</v>
      </c>
      <c r="C208" s="39">
        <v>287.7</v>
      </c>
      <c r="D208" s="39">
        <v>374.5</v>
      </c>
      <c r="E208" s="40">
        <v>186</v>
      </c>
      <c r="F208" s="37" t="str">
        <f t="shared" ref="F208" si="264">IF(C208&lt;315,"S",IF(C208&lt;375,"M","N/A"))</f>
        <v>S</v>
      </c>
      <c r="G208" s="37" t="str">
        <f t="shared" ref="G208" si="265">IF(D208&lt;235,"S",IF(D208&lt;300,"M","N/A"))</f>
        <v>N/A</v>
      </c>
      <c r="H208" s="37" t="str">
        <f t="shared" ref="H208" si="266">IF(E208&lt;71,"80",IF(E208&lt;91,"100",IF(E208&lt;111,"120",IF(E208&lt;151,"160","N/A"))))</f>
        <v>N/A</v>
      </c>
      <c r="I208" s="37" t="str">
        <f t="shared" ref="I208" si="267">F208&amp;"+"&amp;G208&amp;"+"&amp;H208</f>
        <v>S+N/A+N/A</v>
      </c>
      <c r="J208" s="38" t="str">
        <f t="shared" ref="J208" si="268">IF(ISNUMBER(SEARCH("N/A",I208)),"Not Suitable",(VLOOKUP(I208,codes,2,FALSE)))</f>
        <v>Not Suitable</v>
      </c>
      <c r="K208" s="38" t="str">
        <f t="shared" ref="K208" si="269">IF(ISNUMBER(SEARCH("N/A",I208)),"-",(VLOOKUP(I208,codes,3,FALSE)))</f>
        <v>-</v>
      </c>
    </row>
    <row r="209" spans="1:11" s="6" customFormat="1" x14ac:dyDescent="0.35">
      <c r="A209" s="37" t="s">
        <v>234</v>
      </c>
      <c r="B209" s="37" t="s">
        <v>776</v>
      </c>
      <c r="C209" s="39">
        <v>287.7</v>
      </c>
      <c r="D209" s="39">
        <v>374.5</v>
      </c>
      <c r="E209" s="40">
        <v>186</v>
      </c>
      <c r="F209" s="37" t="str">
        <f t="shared" ref="F209:F210" si="270">IF(C209&lt;315,"S",IF(C209&lt;375,"M","N/A"))</f>
        <v>S</v>
      </c>
      <c r="G209" s="37" t="str">
        <f t="shared" ref="G209:G210" si="271">IF(D209&lt;235,"S",IF(D209&lt;300,"M","N/A"))</f>
        <v>N/A</v>
      </c>
      <c r="H209" s="37" t="str">
        <f t="shared" ref="H209:H210" si="272">IF(E209&lt;71,"80",IF(E209&lt;91,"100",IF(E209&lt;111,"120",IF(E209&lt;151,"160","N/A"))))</f>
        <v>N/A</v>
      </c>
      <c r="I209" s="37" t="str">
        <f t="shared" ref="I209:I210" si="273">F209&amp;"+"&amp;G209&amp;"+"&amp;H209</f>
        <v>S+N/A+N/A</v>
      </c>
      <c r="J209" s="38" t="str">
        <f t="shared" ref="J209:J210" si="274">IF(ISNUMBER(SEARCH("N/A",I209)),"Not Suitable",(VLOOKUP(I209,codes,2,FALSE)))</f>
        <v>Not Suitable</v>
      </c>
      <c r="K209" s="38" t="str">
        <f t="shared" ref="K209:K210" si="275">IF(ISNUMBER(SEARCH("N/A",I209)),"-",(VLOOKUP(I209,codes,3,FALSE)))</f>
        <v>-</v>
      </c>
    </row>
    <row r="210" spans="1:11" s="6" customFormat="1" x14ac:dyDescent="0.35">
      <c r="A210" s="37" t="s">
        <v>234</v>
      </c>
      <c r="B210" s="37" t="s">
        <v>777</v>
      </c>
      <c r="C210" s="39">
        <v>282</v>
      </c>
      <c r="D210" s="39">
        <v>232</v>
      </c>
      <c r="E210" s="40">
        <v>115</v>
      </c>
      <c r="F210" s="37" t="str">
        <f t="shared" si="270"/>
        <v>S</v>
      </c>
      <c r="G210" s="37" t="str">
        <f t="shared" si="271"/>
        <v>S</v>
      </c>
      <c r="H210" s="37" t="str">
        <f t="shared" si="272"/>
        <v>160</v>
      </c>
      <c r="I210" s="37" t="str">
        <f t="shared" si="273"/>
        <v>S+S+160</v>
      </c>
      <c r="J210" s="38" t="str">
        <f t="shared" si="274"/>
        <v>TM-CAGES+160</v>
      </c>
      <c r="K210" s="38">
        <f t="shared" si="275"/>
        <v>2061284</v>
      </c>
    </row>
    <row r="211" spans="1:11" s="6" customFormat="1" x14ac:dyDescent="0.35">
      <c r="A211" s="37" t="s">
        <v>234</v>
      </c>
      <c r="B211" s="37" t="s">
        <v>773</v>
      </c>
      <c r="C211" s="39">
        <v>282</v>
      </c>
      <c r="D211" s="39">
        <v>268</v>
      </c>
      <c r="E211" s="40">
        <v>118</v>
      </c>
      <c r="F211" s="37" t="str">
        <f t="shared" si="234"/>
        <v>S</v>
      </c>
      <c r="G211" s="37" t="str">
        <f t="shared" si="235"/>
        <v>M</v>
      </c>
      <c r="H211" s="37" t="str">
        <f t="shared" si="236"/>
        <v>160</v>
      </c>
      <c r="I211" s="37" t="str">
        <f t="shared" si="237"/>
        <v>S+M+160</v>
      </c>
      <c r="J211" s="38" t="str">
        <f t="shared" si="238"/>
        <v>TM-CAGEM+160</v>
      </c>
      <c r="K211" s="38">
        <f t="shared" si="239"/>
        <v>2061288</v>
      </c>
    </row>
    <row r="212" spans="1:11" s="6" customFormat="1" x14ac:dyDescent="0.35">
      <c r="A212" s="20" t="s">
        <v>234</v>
      </c>
      <c r="B212" s="20" t="s">
        <v>243</v>
      </c>
      <c r="C212" s="21">
        <v>336</v>
      </c>
      <c r="D212" s="21">
        <v>266</v>
      </c>
      <c r="E212" s="22">
        <v>114</v>
      </c>
      <c r="F212" s="16" t="str">
        <f t="shared" si="234"/>
        <v>M</v>
      </c>
      <c r="G212" s="16" t="str">
        <f t="shared" si="235"/>
        <v>M</v>
      </c>
      <c r="H212" s="16" t="str">
        <f t="shared" si="236"/>
        <v>160</v>
      </c>
      <c r="I212" s="16" t="str">
        <f t="shared" si="237"/>
        <v>M+M+160</v>
      </c>
      <c r="J212" s="19" t="str">
        <f t="shared" si="238"/>
        <v>TM-CAGEM+160</v>
      </c>
      <c r="K212" s="19">
        <f t="shared" si="239"/>
        <v>2061288</v>
      </c>
    </row>
    <row r="213" spans="1:11" s="6" customFormat="1" x14ac:dyDescent="0.35">
      <c r="A213" s="20" t="s">
        <v>234</v>
      </c>
      <c r="B213" s="20" t="s">
        <v>248</v>
      </c>
      <c r="C213" s="21">
        <v>336</v>
      </c>
      <c r="D213" s="21">
        <v>266</v>
      </c>
      <c r="E213" s="22">
        <v>114</v>
      </c>
      <c r="F213" s="16" t="str">
        <f t="shared" si="234"/>
        <v>M</v>
      </c>
      <c r="G213" s="16" t="str">
        <f t="shared" si="235"/>
        <v>M</v>
      </c>
      <c r="H213" s="16" t="str">
        <f t="shared" si="236"/>
        <v>160</v>
      </c>
      <c r="I213" s="16" t="str">
        <f t="shared" si="237"/>
        <v>M+M+160</v>
      </c>
      <c r="J213" s="19" t="str">
        <f t="shared" si="238"/>
        <v>TM-CAGEM+160</v>
      </c>
      <c r="K213" s="19">
        <f t="shared" si="239"/>
        <v>2061288</v>
      </c>
    </row>
    <row r="214" spans="1:11" s="6" customFormat="1" x14ac:dyDescent="0.35">
      <c r="A214" s="20" t="s">
        <v>234</v>
      </c>
      <c r="B214" s="20" t="s">
        <v>249</v>
      </c>
      <c r="C214" s="21">
        <v>340</v>
      </c>
      <c r="D214" s="21">
        <v>332</v>
      </c>
      <c r="E214" s="22">
        <v>121</v>
      </c>
      <c r="F214" s="16" t="str">
        <f t="shared" si="234"/>
        <v>M</v>
      </c>
      <c r="G214" s="16" t="str">
        <f t="shared" si="235"/>
        <v>N/A</v>
      </c>
      <c r="H214" s="16" t="str">
        <f t="shared" si="236"/>
        <v>160</v>
      </c>
      <c r="I214" s="16" t="str">
        <f t="shared" si="237"/>
        <v>M+N/A+160</v>
      </c>
      <c r="J214" s="19" t="str">
        <f t="shared" si="238"/>
        <v>Not Suitable</v>
      </c>
      <c r="K214" s="19" t="str">
        <f t="shared" si="239"/>
        <v>-</v>
      </c>
    </row>
    <row r="215" spans="1:11" s="6" customFormat="1" x14ac:dyDescent="0.35">
      <c r="A215" s="20" t="s">
        <v>234</v>
      </c>
      <c r="B215" s="20" t="s">
        <v>244</v>
      </c>
      <c r="C215" s="21">
        <v>340</v>
      </c>
      <c r="D215" s="21">
        <v>332</v>
      </c>
      <c r="E215" s="22">
        <v>121</v>
      </c>
      <c r="F215" s="16" t="str">
        <f t="shared" si="234"/>
        <v>M</v>
      </c>
      <c r="G215" s="16" t="str">
        <f t="shared" si="235"/>
        <v>N/A</v>
      </c>
      <c r="H215" s="16" t="str">
        <f t="shared" si="236"/>
        <v>160</v>
      </c>
      <c r="I215" s="16" t="str">
        <f t="shared" si="237"/>
        <v>M+N/A+160</v>
      </c>
      <c r="J215" s="19" t="str">
        <f t="shared" si="238"/>
        <v>Not Suitable</v>
      </c>
      <c r="K215" s="19" t="str">
        <f t="shared" si="239"/>
        <v>-</v>
      </c>
    </row>
    <row r="216" spans="1:11" s="6" customFormat="1" x14ac:dyDescent="0.35">
      <c r="A216" s="20" t="s">
        <v>234</v>
      </c>
      <c r="B216" s="20" t="s">
        <v>247</v>
      </c>
      <c r="C216" s="21">
        <v>336</v>
      </c>
      <c r="D216" s="21">
        <v>284</v>
      </c>
      <c r="E216" s="22">
        <v>114</v>
      </c>
      <c r="F216" s="16" t="str">
        <f t="shared" si="234"/>
        <v>M</v>
      </c>
      <c r="G216" s="16" t="str">
        <f t="shared" si="235"/>
        <v>M</v>
      </c>
      <c r="H216" s="16" t="str">
        <f t="shared" si="236"/>
        <v>160</v>
      </c>
      <c r="I216" s="16" t="str">
        <f t="shared" si="237"/>
        <v>M+M+160</v>
      </c>
      <c r="J216" s="19" t="str">
        <f t="shared" si="238"/>
        <v>TM-CAGEM+160</v>
      </c>
      <c r="K216" s="19">
        <f t="shared" si="239"/>
        <v>2061288</v>
      </c>
    </row>
    <row r="217" spans="1:11" s="6" customFormat="1" x14ac:dyDescent="0.35">
      <c r="A217" s="20" t="s">
        <v>234</v>
      </c>
      <c r="B217" s="20" t="s">
        <v>246</v>
      </c>
      <c r="C217" s="21">
        <v>430</v>
      </c>
      <c r="D217" s="21">
        <v>380</v>
      </c>
      <c r="E217" s="22">
        <v>170</v>
      </c>
      <c r="F217" s="16" t="str">
        <f t="shared" si="234"/>
        <v>N/A</v>
      </c>
      <c r="G217" s="16" t="str">
        <f t="shared" si="235"/>
        <v>N/A</v>
      </c>
      <c r="H217" s="16" t="str">
        <f t="shared" si="236"/>
        <v>N/A</v>
      </c>
      <c r="I217" s="16" t="str">
        <f t="shared" si="237"/>
        <v>N/A+N/A+N/A</v>
      </c>
      <c r="J217" s="19" t="str">
        <f t="shared" si="238"/>
        <v>Not Suitable</v>
      </c>
      <c r="K217" s="19" t="str">
        <f t="shared" si="239"/>
        <v>-</v>
      </c>
    </row>
    <row r="218" spans="1:11" s="6" customFormat="1" x14ac:dyDescent="0.35">
      <c r="A218" s="20" t="s">
        <v>234</v>
      </c>
      <c r="B218" s="20" t="s">
        <v>245</v>
      </c>
      <c r="C218" s="21">
        <v>336</v>
      </c>
      <c r="D218" s="21">
        <v>266</v>
      </c>
      <c r="E218" s="22">
        <v>114</v>
      </c>
      <c r="F218" s="16" t="str">
        <f>IF(C218&lt;315,"S",IF(C218&lt;375,"M","N/A"))</f>
        <v>M</v>
      </c>
      <c r="G218" s="16" t="str">
        <f>IF(D218&lt;235,"S",IF(D218&lt;300,"M","N/A"))</f>
        <v>M</v>
      </c>
      <c r="H218" s="16" t="str">
        <f>IF(E218&lt;71,"80",IF(E218&lt;91,"100",IF(E218&lt;111,"120",IF(E218&lt;151,"160","N/A"))))</f>
        <v>160</v>
      </c>
      <c r="I218" s="16" t="str">
        <f>F218&amp;"+"&amp;G218&amp;"+"&amp;H218</f>
        <v>M+M+160</v>
      </c>
      <c r="J218" s="19" t="str">
        <f>IF(ISNUMBER(SEARCH("N/A",I218)),"Not Suitable",(VLOOKUP(I218,codes,2,FALSE)))</f>
        <v>TM-CAGEM+160</v>
      </c>
      <c r="K218" s="19">
        <f>IF(ISNUMBER(SEARCH("N/A",I218)),"-",(VLOOKUP(I218,codes,3,FALSE)))</f>
        <v>2061288</v>
      </c>
    </row>
    <row r="219" spans="1:11" s="6" customFormat="1" x14ac:dyDescent="0.35">
      <c r="A219" s="37" t="s">
        <v>234</v>
      </c>
      <c r="B219" s="37" t="s">
        <v>767</v>
      </c>
      <c r="C219" s="39">
        <v>380</v>
      </c>
      <c r="D219" s="39">
        <v>430</v>
      </c>
      <c r="E219" s="40">
        <v>170</v>
      </c>
      <c r="F219" s="37" t="str">
        <f t="shared" ref="F219:F222" si="276">IF(C219&lt;315,"S",IF(C219&lt;375,"M","N/A"))</f>
        <v>N/A</v>
      </c>
      <c r="G219" s="37" t="str">
        <f t="shared" ref="G219:G222" si="277">IF(D219&lt;235,"S",IF(D219&lt;300,"M","N/A"))</f>
        <v>N/A</v>
      </c>
      <c r="H219" s="37" t="str">
        <f t="shared" ref="H219:H222" si="278">IF(E219&lt;71,"80",IF(E219&lt;91,"100",IF(E219&lt;111,"120",IF(E219&lt;151,"160","N/A"))))</f>
        <v>N/A</v>
      </c>
      <c r="I219" s="37" t="str">
        <f t="shared" ref="I219:I222" si="279">F219&amp;"+"&amp;G219&amp;"+"&amp;H219</f>
        <v>N/A+N/A+N/A</v>
      </c>
      <c r="J219" s="38" t="str">
        <f t="shared" ref="J219:J222" si="280">IF(ISNUMBER(SEARCH("N/A",I219)),"Not Suitable",(VLOOKUP(I219,codes,2,FALSE)))</f>
        <v>Not Suitable</v>
      </c>
      <c r="K219" s="38" t="str">
        <f t="shared" ref="K219:K222" si="281">IF(ISNUMBER(SEARCH("N/A",I219)),"-",(VLOOKUP(I219,codes,3,FALSE)))</f>
        <v>-</v>
      </c>
    </row>
    <row r="220" spans="1:11" s="6" customFormat="1" x14ac:dyDescent="0.35">
      <c r="A220" s="37" t="s">
        <v>234</v>
      </c>
      <c r="B220" s="37" t="s">
        <v>769</v>
      </c>
      <c r="C220" s="39">
        <v>337</v>
      </c>
      <c r="D220" s="39">
        <v>415</v>
      </c>
      <c r="E220" s="40">
        <v>134</v>
      </c>
      <c r="F220" s="37" t="str">
        <f t="shared" ref="F220" si="282">IF(C220&lt;315,"S",IF(C220&lt;375,"M","N/A"))</f>
        <v>M</v>
      </c>
      <c r="G220" s="37" t="str">
        <f t="shared" ref="G220" si="283">IF(D220&lt;235,"S",IF(D220&lt;300,"M","N/A"))</f>
        <v>N/A</v>
      </c>
      <c r="H220" s="37" t="str">
        <f t="shared" ref="H220" si="284">IF(E220&lt;71,"80",IF(E220&lt;91,"100",IF(E220&lt;111,"120",IF(E220&lt;151,"160","N/A"))))</f>
        <v>160</v>
      </c>
      <c r="I220" s="37" t="str">
        <f t="shared" ref="I220" si="285">F220&amp;"+"&amp;G220&amp;"+"&amp;H220</f>
        <v>M+N/A+160</v>
      </c>
      <c r="J220" s="38" t="str">
        <f t="shared" ref="J220" si="286">IF(ISNUMBER(SEARCH("N/A",I220)),"Not Suitable",(VLOOKUP(I220,codes,2,FALSE)))</f>
        <v>Not Suitable</v>
      </c>
      <c r="K220" s="38" t="str">
        <f t="shared" ref="K220" si="287">IF(ISNUMBER(SEARCH("N/A",I220)),"-",(VLOOKUP(I220,codes,3,FALSE)))</f>
        <v>-</v>
      </c>
    </row>
    <row r="221" spans="1:11" s="6" customFormat="1" x14ac:dyDescent="0.35">
      <c r="A221" s="37" t="s">
        <v>234</v>
      </c>
      <c r="B221" s="37" t="s">
        <v>770</v>
      </c>
      <c r="C221" s="39">
        <v>337</v>
      </c>
      <c r="D221" s="39">
        <v>370</v>
      </c>
      <c r="E221" s="40">
        <v>134</v>
      </c>
      <c r="F221" s="37" t="str">
        <f t="shared" ref="F221" si="288">IF(C221&lt;315,"S",IF(C221&lt;375,"M","N/A"))</f>
        <v>M</v>
      </c>
      <c r="G221" s="37" t="str">
        <f t="shared" ref="G221" si="289">IF(D221&lt;235,"S",IF(D221&lt;300,"M","N/A"))</f>
        <v>N/A</v>
      </c>
      <c r="H221" s="37" t="str">
        <f t="shared" ref="H221" si="290">IF(E221&lt;71,"80",IF(E221&lt;91,"100",IF(E221&lt;111,"120",IF(E221&lt;151,"160","N/A"))))</f>
        <v>160</v>
      </c>
      <c r="I221" s="37" t="str">
        <f t="shared" ref="I221" si="291">F221&amp;"+"&amp;G221&amp;"+"&amp;H221</f>
        <v>M+N/A+160</v>
      </c>
      <c r="J221" s="38" t="str">
        <f t="shared" ref="J221" si="292">IF(ISNUMBER(SEARCH("N/A",I221)),"Not Suitable",(VLOOKUP(I221,codes,2,FALSE)))</f>
        <v>Not Suitable</v>
      </c>
      <c r="K221" s="38" t="str">
        <f t="shared" ref="K221" si="293">IF(ISNUMBER(SEARCH("N/A",I221)),"-",(VLOOKUP(I221,codes,3,FALSE)))</f>
        <v>-</v>
      </c>
    </row>
    <row r="222" spans="1:11" s="6" customFormat="1" x14ac:dyDescent="0.35">
      <c r="A222" s="37" t="s">
        <v>234</v>
      </c>
      <c r="B222" s="37" t="s">
        <v>768</v>
      </c>
      <c r="C222" s="39">
        <v>337</v>
      </c>
      <c r="D222" s="39">
        <v>370</v>
      </c>
      <c r="E222" s="40">
        <v>136</v>
      </c>
      <c r="F222" s="37" t="str">
        <f t="shared" si="276"/>
        <v>M</v>
      </c>
      <c r="G222" s="37" t="str">
        <f t="shared" si="277"/>
        <v>N/A</v>
      </c>
      <c r="H222" s="37" t="str">
        <f t="shared" si="278"/>
        <v>160</v>
      </c>
      <c r="I222" s="37" t="str">
        <f t="shared" si="279"/>
        <v>M+N/A+160</v>
      </c>
      <c r="J222" s="38" t="str">
        <f t="shared" si="280"/>
        <v>Not Suitable</v>
      </c>
      <c r="K222" s="38" t="str">
        <f t="shared" si="281"/>
        <v>-</v>
      </c>
    </row>
    <row r="223" spans="1:11" s="6" customFormat="1" x14ac:dyDescent="0.35">
      <c r="A223" s="37" t="s">
        <v>234</v>
      </c>
      <c r="B223" s="37" t="s">
        <v>766</v>
      </c>
      <c r="C223" s="39">
        <v>380</v>
      </c>
      <c r="D223" s="39">
        <v>430</v>
      </c>
      <c r="E223" s="40">
        <v>170</v>
      </c>
      <c r="F223" s="37" t="str">
        <f t="shared" ref="F223:F225" si="294">IF(C223&lt;315,"S",IF(C223&lt;375,"M","N/A"))</f>
        <v>N/A</v>
      </c>
      <c r="G223" s="37" t="str">
        <f t="shared" ref="G223:G225" si="295">IF(D223&lt;235,"S",IF(D223&lt;300,"M","N/A"))</f>
        <v>N/A</v>
      </c>
      <c r="H223" s="37" t="str">
        <f t="shared" ref="H223:H225" si="296">IF(E223&lt;71,"80",IF(E223&lt;91,"100",IF(E223&lt;111,"120",IF(E223&lt;151,"160","N/A"))))</f>
        <v>N/A</v>
      </c>
      <c r="I223" s="37" t="str">
        <f t="shared" ref="I223:I225" si="297">F223&amp;"+"&amp;G223&amp;"+"&amp;H223</f>
        <v>N/A+N/A+N/A</v>
      </c>
      <c r="J223" s="38" t="str">
        <f t="shared" ref="J223:J225" si="298">IF(ISNUMBER(SEARCH("N/A",I223)),"Not Suitable",(VLOOKUP(I223,codes,2,FALSE)))</f>
        <v>Not Suitable</v>
      </c>
      <c r="K223" s="38" t="str">
        <f t="shared" ref="K223:K225" si="299">IF(ISNUMBER(SEARCH("N/A",I223)),"-",(VLOOKUP(I223,codes,3,FALSE)))</f>
        <v>-</v>
      </c>
    </row>
    <row r="224" spans="1:11" s="6" customFormat="1" x14ac:dyDescent="0.35">
      <c r="A224" s="37" t="s">
        <v>234</v>
      </c>
      <c r="B224" s="37" t="s">
        <v>765</v>
      </c>
      <c r="C224" s="39">
        <v>380</v>
      </c>
      <c r="D224" s="39">
        <v>430</v>
      </c>
      <c r="E224" s="40">
        <v>170</v>
      </c>
      <c r="F224" s="37" t="str">
        <f t="shared" si="294"/>
        <v>N/A</v>
      </c>
      <c r="G224" s="37" t="str">
        <f t="shared" si="295"/>
        <v>N/A</v>
      </c>
      <c r="H224" s="37" t="str">
        <f t="shared" si="296"/>
        <v>N/A</v>
      </c>
      <c r="I224" s="37" t="str">
        <f t="shared" si="297"/>
        <v>N/A+N/A+N/A</v>
      </c>
      <c r="J224" s="38" t="str">
        <f t="shared" si="298"/>
        <v>Not Suitable</v>
      </c>
      <c r="K224" s="38" t="str">
        <f t="shared" si="299"/>
        <v>-</v>
      </c>
    </row>
    <row r="225" spans="1:11" s="6" customFormat="1" x14ac:dyDescent="0.35">
      <c r="A225" s="37" t="s">
        <v>234</v>
      </c>
      <c r="B225" s="37" t="s">
        <v>772</v>
      </c>
      <c r="C225" s="39">
        <v>337</v>
      </c>
      <c r="D225" s="39">
        <v>415</v>
      </c>
      <c r="E225" s="40">
        <v>134</v>
      </c>
      <c r="F225" s="37" t="str">
        <f t="shared" si="294"/>
        <v>M</v>
      </c>
      <c r="G225" s="37" t="str">
        <f t="shared" si="295"/>
        <v>N/A</v>
      </c>
      <c r="H225" s="37" t="str">
        <f t="shared" si="296"/>
        <v>160</v>
      </c>
      <c r="I225" s="37" t="str">
        <f t="shared" si="297"/>
        <v>M+N/A+160</v>
      </c>
      <c r="J225" s="38" t="str">
        <f t="shared" si="298"/>
        <v>Not Suitable</v>
      </c>
      <c r="K225" s="38" t="str">
        <f t="shared" si="299"/>
        <v>-</v>
      </c>
    </row>
    <row r="226" spans="1:11" s="6" customFormat="1" x14ac:dyDescent="0.35">
      <c r="A226" s="37" t="s">
        <v>234</v>
      </c>
      <c r="B226" s="37" t="s">
        <v>771</v>
      </c>
      <c r="C226" s="39">
        <v>337</v>
      </c>
      <c r="D226" s="39">
        <v>370</v>
      </c>
      <c r="E226" s="40">
        <v>134</v>
      </c>
      <c r="F226" s="37" t="str">
        <f t="shared" si="234"/>
        <v>M</v>
      </c>
      <c r="G226" s="37" t="str">
        <f t="shared" si="235"/>
        <v>N/A</v>
      </c>
      <c r="H226" s="37" t="str">
        <f t="shared" si="236"/>
        <v>160</v>
      </c>
      <c r="I226" s="37" t="str">
        <f t="shared" si="237"/>
        <v>M+N/A+160</v>
      </c>
      <c r="J226" s="38" t="str">
        <f t="shared" si="238"/>
        <v>Not Suitable</v>
      </c>
      <c r="K226" s="38" t="str">
        <f t="shared" si="239"/>
        <v>-</v>
      </c>
    </row>
    <row r="227" spans="1:11" s="6" customFormat="1" x14ac:dyDescent="0.35">
      <c r="A227" s="23" t="s">
        <v>410</v>
      </c>
      <c r="B227" s="23" t="s">
        <v>398</v>
      </c>
      <c r="C227" s="21">
        <v>297</v>
      </c>
      <c r="D227" s="21">
        <v>210</v>
      </c>
      <c r="E227" s="22">
        <v>43</v>
      </c>
      <c r="F227" s="16" t="str">
        <f t="shared" si="234"/>
        <v>S</v>
      </c>
      <c r="G227" s="16" t="str">
        <f t="shared" si="235"/>
        <v>S</v>
      </c>
      <c r="H227" s="16" t="str">
        <f t="shared" si="236"/>
        <v>80</v>
      </c>
      <c r="I227" s="16" t="str">
        <f t="shared" si="237"/>
        <v>S+S+80</v>
      </c>
      <c r="J227" s="19" t="str">
        <f t="shared" si="238"/>
        <v>TM-CAGES+80</v>
      </c>
      <c r="K227" s="19">
        <f t="shared" si="239"/>
        <v>2061184</v>
      </c>
    </row>
    <row r="228" spans="1:11" s="6" customFormat="1" x14ac:dyDescent="0.35">
      <c r="A228" s="23" t="s">
        <v>410</v>
      </c>
      <c r="B228" s="23" t="s">
        <v>782</v>
      </c>
      <c r="C228" s="39">
        <v>297</v>
      </c>
      <c r="D228" s="39">
        <v>210</v>
      </c>
      <c r="E228" s="40">
        <v>43</v>
      </c>
      <c r="F228" s="37" t="str">
        <f t="shared" ref="F228" si="300">IF(C228&lt;315,"S",IF(C228&lt;375,"M","N/A"))</f>
        <v>S</v>
      </c>
      <c r="G228" s="37" t="str">
        <f t="shared" ref="G228" si="301">IF(D228&lt;235,"S",IF(D228&lt;300,"M","N/A"))</f>
        <v>S</v>
      </c>
      <c r="H228" s="37" t="str">
        <f t="shared" ref="H228" si="302">IF(E228&lt;71,"80",IF(E228&lt;91,"100",IF(E228&lt;111,"120",IF(E228&lt;151,"160","N/A"))))</f>
        <v>80</v>
      </c>
      <c r="I228" s="37" t="str">
        <f t="shared" ref="I228" si="303">F228&amp;"+"&amp;G228&amp;"+"&amp;H228</f>
        <v>S+S+80</v>
      </c>
      <c r="J228" s="38" t="str">
        <f t="shared" ref="J228" si="304">IF(ISNUMBER(SEARCH("N/A",I228)),"Not Suitable",(VLOOKUP(I228,codes,2,FALSE)))</f>
        <v>TM-CAGES+80</v>
      </c>
      <c r="K228" s="38">
        <f t="shared" ref="K228" si="305">IF(ISNUMBER(SEARCH("N/A",I228)),"-",(VLOOKUP(I228,codes,3,FALSE)))</f>
        <v>2061184</v>
      </c>
    </row>
    <row r="229" spans="1:11" s="6" customFormat="1" x14ac:dyDescent="0.35">
      <c r="A229" s="23" t="s">
        <v>410</v>
      </c>
      <c r="B229" s="23" t="s">
        <v>789</v>
      </c>
      <c r="C229" s="39">
        <v>297</v>
      </c>
      <c r="D229" s="39">
        <v>210</v>
      </c>
      <c r="E229" s="40">
        <v>43</v>
      </c>
      <c r="F229" s="37" t="str">
        <f t="shared" ref="F229" si="306">IF(C229&lt;315,"S",IF(C229&lt;375,"M","N/A"))</f>
        <v>S</v>
      </c>
      <c r="G229" s="37" t="str">
        <f t="shared" ref="G229" si="307">IF(D229&lt;235,"S",IF(D229&lt;300,"M","N/A"))</f>
        <v>S</v>
      </c>
      <c r="H229" s="37" t="str">
        <f t="shared" ref="H229" si="308">IF(E229&lt;71,"80",IF(E229&lt;91,"100",IF(E229&lt;111,"120",IF(E229&lt;151,"160","N/A"))))</f>
        <v>80</v>
      </c>
      <c r="I229" s="37" t="str">
        <f t="shared" ref="I229" si="309">F229&amp;"+"&amp;G229&amp;"+"&amp;H229</f>
        <v>S+S+80</v>
      </c>
      <c r="J229" s="38" t="str">
        <f t="shared" ref="J229" si="310">IF(ISNUMBER(SEARCH("N/A",I229)),"Not Suitable",(VLOOKUP(I229,codes,2,FALSE)))</f>
        <v>TM-CAGES+80</v>
      </c>
      <c r="K229" s="38">
        <f t="shared" ref="K229" si="311">IF(ISNUMBER(SEARCH("N/A",I229)),"-",(VLOOKUP(I229,codes,3,FALSE)))</f>
        <v>2061184</v>
      </c>
    </row>
    <row r="230" spans="1:11" s="6" customFormat="1" x14ac:dyDescent="0.35">
      <c r="A230" s="23" t="s">
        <v>410</v>
      </c>
      <c r="B230" s="23" t="s">
        <v>399</v>
      </c>
      <c r="C230" s="21">
        <v>297</v>
      </c>
      <c r="D230" s="21">
        <v>210</v>
      </c>
      <c r="E230" s="22">
        <v>43</v>
      </c>
      <c r="F230" s="16" t="str">
        <f t="shared" si="234"/>
        <v>S</v>
      </c>
      <c r="G230" s="16" t="str">
        <f t="shared" si="235"/>
        <v>S</v>
      </c>
      <c r="H230" s="16" t="str">
        <f t="shared" si="236"/>
        <v>80</v>
      </c>
      <c r="I230" s="16" t="str">
        <f t="shared" si="237"/>
        <v>S+S+80</v>
      </c>
      <c r="J230" s="19" t="str">
        <f t="shared" si="238"/>
        <v>TM-CAGES+80</v>
      </c>
      <c r="K230" s="19">
        <f t="shared" si="239"/>
        <v>2061184</v>
      </c>
    </row>
    <row r="231" spans="1:11" s="6" customFormat="1" x14ac:dyDescent="0.35">
      <c r="A231" s="23" t="s">
        <v>410</v>
      </c>
      <c r="B231" s="23" t="s">
        <v>400</v>
      </c>
      <c r="C231" s="21">
        <v>297</v>
      </c>
      <c r="D231" s="21">
        <v>210</v>
      </c>
      <c r="E231" s="22">
        <v>43</v>
      </c>
      <c r="F231" s="16" t="str">
        <f t="shared" si="234"/>
        <v>S</v>
      </c>
      <c r="G231" s="16" t="str">
        <f t="shared" si="235"/>
        <v>S</v>
      </c>
      <c r="H231" s="16" t="str">
        <f t="shared" si="236"/>
        <v>80</v>
      </c>
      <c r="I231" s="16" t="str">
        <f t="shared" si="237"/>
        <v>S+S+80</v>
      </c>
      <c r="J231" s="19" t="str">
        <f t="shared" si="238"/>
        <v>TM-CAGES+80</v>
      </c>
      <c r="K231" s="19">
        <f t="shared" si="239"/>
        <v>2061184</v>
      </c>
    </row>
    <row r="232" spans="1:11" s="6" customFormat="1" x14ac:dyDescent="0.35">
      <c r="A232" s="23" t="s">
        <v>410</v>
      </c>
      <c r="B232" s="23" t="s">
        <v>598</v>
      </c>
      <c r="C232" s="21">
        <v>297</v>
      </c>
      <c r="D232" s="21">
        <v>210</v>
      </c>
      <c r="E232" s="22">
        <v>43</v>
      </c>
      <c r="F232" s="16" t="str">
        <f t="shared" ref="F232:F233" si="312">IF(C232&lt;315,"S",IF(C232&lt;375,"M","N/A"))</f>
        <v>S</v>
      </c>
      <c r="G232" s="16" t="str">
        <f t="shared" ref="G232:G233" si="313">IF(D232&lt;235,"S",IF(D232&lt;300,"M","N/A"))</f>
        <v>S</v>
      </c>
      <c r="H232" s="16" t="str">
        <f t="shared" ref="H232:H233" si="314">IF(E232&lt;71,"80",IF(E232&lt;91,"100",IF(E232&lt;111,"120",IF(E232&lt;151,"160","N/A"))))</f>
        <v>80</v>
      </c>
      <c r="I232" s="16" t="str">
        <f t="shared" ref="I232:I233" si="315">F232&amp;"+"&amp;G232&amp;"+"&amp;H232</f>
        <v>S+S+80</v>
      </c>
      <c r="J232" s="19" t="str">
        <f t="shared" ref="J232:J233" si="316">IF(ISNUMBER(SEARCH("N/A",I232)),"Not Suitable",(VLOOKUP(I232,codes,2,FALSE)))</f>
        <v>TM-CAGES+80</v>
      </c>
      <c r="K232" s="19">
        <f t="shared" ref="K232:K233" si="317">IF(ISNUMBER(SEARCH("N/A",I232)),"-",(VLOOKUP(I232,codes,3,FALSE)))</f>
        <v>2061184</v>
      </c>
    </row>
    <row r="233" spans="1:11" s="6" customFormat="1" x14ac:dyDescent="0.35">
      <c r="A233" s="23" t="s">
        <v>410</v>
      </c>
      <c r="B233" s="23" t="s">
        <v>783</v>
      </c>
      <c r="C233" s="39">
        <v>297</v>
      </c>
      <c r="D233" s="39">
        <v>210</v>
      </c>
      <c r="E233" s="40">
        <v>43</v>
      </c>
      <c r="F233" s="37" t="str">
        <f t="shared" si="312"/>
        <v>S</v>
      </c>
      <c r="G233" s="37" t="str">
        <f t="shared" si="313"/>
        <v>S</v>
      </c>
      <c r="H233" s="37" t="str">
        <f t="shared" si="314"/>
        <v>80</v>
      </c>
      <c r="I233" s="37" t="str">
        <f t="shared" si="315"/>
        <v>S+S+80</v>
      </c>
      <c r="J233" s="38" t="str">
        <f t="shared" si="316"/>
        <v>TM-CAGES+80</v>
      </c>
      <c r="K233" s="38">
        <f t="shared" si="317"/>
        <v>2061184</v>
      </c>
    </row>
    <row r="234" spans="1:11" s="6" customFormat="1" x14ac:dyDescent="0.35">
      <c r="A234" s="23" t="s">
        <v>410</v>
      </c>
      <c r="B234" s="23" t="s">
        <v>790</v>
      </c>
      <c r="C234" s="39">
        <v>297</v>
      </c>
      <c r="D234" s="39">
        <v>210</v>
      </c>
      <c r="E234" s="40">
        <v>43</v>
      </c>
      <c r="F234" s="37" t="str">
        <f t="shared" ref="F234" si="318">IF(C234&lt;315,"S",IF(C234&lt;375,"M","N/A"))</f>
        <v>S</v>
      </c>
      <c r="G234" s="37" t="str">
        <f t="shared" ref="G234" si="319">IF(D234&lt;235,"S",IF(D234&lt;300,"M","N/A"))</f>
        <v>S</v>
      </c>
      <c r="H234" s="37" t="str">
        <f t="shared" ref="H234" si="320">IF(E234&lt;71,"80",IF(E234&lt;91,"100",IF(E234&lt;111,"120",IF(E234&lt;151,"160","N/A"))))</f>
        <v>80</v>
      </c>
      <c r="I234" s="37" t="str">
        <f t="shared" ref="I234" si="321">F234&amp;"+"&amp;G234&amp;"+"&amp;H234</f>
        <v>S+S+80</v>
      </c>
      <c r="J234" s="38" t="str">
        <f t="shared" ref="J234" si="322">IF(ISNUMBER(SEARCH("N/A",I234)),"Not Suitable",(VLOOKUP(I234,codes,2,FALSE)))</f>
        <v>TM-CAGES+80</v>
      </c>
      <c r="K234" s="38">
        <f t="shared" ref="K234" si="323">IF(ISNUMBER(SEARCH("N/A",I234)),"-",(VLOOKUP(I234,codes,3,FALSE)))</f>
        <v>2061184</v>
      </c>
    </row>
    <row r="235" spans="1:11" s="6" customFormat="1" x14ac:dyDescent="0.35">
      <c r="A235" s="23" t="s">
        <v>410</v>
      </c>
      <c r="B235" s="23" t="s">
        <v>401</v>
      </c>
      <c r="C235" s="21">
        <v>297</v>
      </c>
      <c r="D235" s="21">
        <v>210</v>
      </c>
      <c r="E235" s="22">
        <v>43</v>
      </c>
      <c r="F235" s="16" t="str">
        <f t="shared" si="234"/>
        <v>S</v>
      </c>
      <c r="G235" s="16" t="str">
        <f t="shared" si="235"/>
        <v>S</v>
      </c>
      <c r="H235" s="16" t="str">
        <f t="shared" si="236"/>
        <v>80</v>
      </c>
      <c r="I235" s="16" t="str">
        <f t="shared" si="237"/>
        <v>S+S+80</v>
      </c>
      <c r="J235" s="19" t="str">
        <f t="shared" si="238"/>
        <v>TM-CAGES+80</v>
      </c>
      <c r="K235" s="19">
        <f t="shared" si="239"/>
        <v>2061184</v>
      </c>
    </row>
    <row r="236" spans="1:11" s="6" customFormat="1" x14ac:dyDescent="0.35">
      <c r="A236" s="23" t="s">
        <v>410</v>
      </c>
      <c r="B236" s="23" t="s">
        <v>784</v>
      </c>
      <c r="C236" s="39">
        <v>297</v>
      </c>
      <c r="D236" s="39">
        <v>210</v>
      </c>
      <c r="E236" s="40">
        <v>43</v>
      </c>
      <c r="F236" s="37" t="str">
        <f t="shared" si="234"/>
        <v>S</v>
      </c>
      <c r="G236" s="37" t="str">
        <f t="shared" si="235"/>
        <v>S</v>
      </c>
      <c r="H236" s="37" t="str">
        <f t="shared" si="236"/>
        <v>80</v>
      </c>
      <c r="I236" s="37" t="str">
        <f t="shared" si="237"/>
        <v>S+S+80</v>
      </c>
      <c r="J236" s="38" t="str">
        <f t="shared" si="238"/>
        <v>TM-CAGES+80</v>
      </c>
      <c r="K236" s="38">
        <f t="shared" si="239"/>
        <v>2061184</v>
      </c>
    </row>
    <row r="237" spans="1:11" s="6" customFormat="1" x14ac:dyDescent="0.35">
      <c r="A237" s="23" t="s">
        <v>410</v>
      </c>
      <c r="B237" s="23" t="s">
        <v>791</v>
      </c>
      <c r="C237" s="39">
        <v>297</v>
      </c>
      <c r="D237" s="39">
        <v>210</v>
      </c>
      <c r="E237" s="40">
        <v>43</v>
      </c>
      <c r="F237" s="37" t="str">
        <f t="shared" ref="F237" si="324">IF(C237&lt;315,"S",IF(C237&lt;375,"M","N/A"))</f>
        <v>S</v>
      </c>
      <c r="G237" s="37" t="str">
        <f t="shared" ref="G237" si="325">IF(D237&lt;235,"S",IF(D237&lt;300,"M","N/A"))</f>
        <v>S</v>
      </c>
      <c r="H237" s="37" t="str">
        <f t="shared" ref="H237" si="326">IF(E237&lt;71,"80",IF(E237&lt;91,"100",IF(E237&lt;111,"120",IF(E237&lt;151,"160","N/A"))))</f>
        <v>80</v>
      </c>
      <c r="I237" s="37" t="str">
        <f t="shared" ref="I237" si="327">F237&amp;"+"&amp;G237&amp;"+"&amp;H237</f>
        <v>S+S+80</v>
      </c>
      <c r="J237" s="38" t="str">
        <f t="shared" ref="J237" si="328">IF(ISNUMBER(SEARCH("N/A",I237)),"Not Suitable",(VLOOKUP(I237,codes,2,FALSE)))</f>
        <v>TM-CAGES+80</v>
      </c>
      <c r="K237" s="38">
        <f t="shared" ref="K237" si="329">IF(ISNUMBER(SEARCH("N/A",I237)),"-",(VLOOKUP(I237,codes,3,FALSE)))</f>
        <v>2061184</v>
      </c>
    </row>
    <row r="238" spans="1:11" s="6" customFormat="1" x14ac:dyDescent="0.35">
      <c r="A238" s="23" t="s">
        <v>410</v>
      </c>
      <c r="B238" s="23" t="s">
        <v>402</v>
      </c>
      <c r="C238" s="21">
        <v>297</v>
      </c>
      <c r="D238" s="21">
        <v>210</v>
      </c>
      <c r="E238" s="22">
        <v>43</v>
      </c>
      <c r="F238" s="16" t="str">
        <f t="shared" si="234"/>
        <v>S</v>
      </c>
      <c r="G238" s="16" t="str">
        <f t="shared" si="235"/>
        <v>S</v>
      </c>
      <c r="H238" s="16" t="str">
        <f t="shared" si="236"/>
        <v>80</v>
      </c>
      <c r="I238" s="16" t="str">
        <f t="shared" si="237"/>
        <v>S+S+80</v>
      </c>
      <c r="J238" s="19" t="str">
        <f t="shared" si="238"/>
        <v>TM-CAGES+80</v>
      </c>
      <c r="K238" s="19">
        <f t="shared" si="239"/>
        <v>2061184</v>
      </c>
    </row>
    <row r="239" spans="1:11" s="6" customFormat="1" x14ac:dyDescent="0.35">
      <c r="A239" s="23" t="s">
        <v>410</v>
      </c>
      <c r="B239" s="23" t="s">
        <v>403</v>
      </c>
      <c r="C239" s="21">
        <v>297</v>
      </c>
      <c r="D239" s="21">
        <v>210</v>
      </c>
      <c r="E239" s="22">
        <v>43</v>
      </c>
      <c r="F239" s="16" t="str">
        <f t="shared" si="234"/>
        <v>S</v>
      </c>
      <c r="G239" s="16" t="str">
        <f t="shared" si="235"/>
        <v>S</v>
      </c>
      <c r="H239" s="16" t="str">
        <f t="shared" si="236"/>
        <v>80</v>
      </c>
      <c r="I239" s="16" t="str">
        <f t="shared" si="237"/>
        <v>S+S+80</v>
      </c>
      <c r="J239" s="19" t="str">
        <f t="shared" si="238"/>
        <v>TM-CAGES+80</v>
      </c>
      <c r="K239" s="19">
        <f t="shared" si="239"/>
        <v>2061184</v>
      </c>
    </row>
    <row r="240" spans="1:11" s="6" customFormat="1" x14ac:dyDescent="0.35">
      <c r="A240" s="23" t="s">
        <v>410</v>
      </c>
      <c r="B240" s="23" t="s">
        <v>404</v>
      </c>
      <c r="C240" s="21">
        <v>297</v>
      </c>
      <c r="D240" s="21">
        <v>210</v>
      </c>
      <c r="E240" s="22">
        <v>43</v>
      </c>
      <c r="F240" s="16" t="str">
        <f t="shared" si="234"/>
        <v>S</v>
      </c>
      <c r="G240" s="16" t="str">
        <f t="shared" si="235"/>
        <v>S</v>
      </c>
      <c r="H240" s="16" t="str">
        <f t="shared" si="236"/>
        <v>80</v>
      </c>
      <c r="I240" s="16" t="str">
        <f t="shared" si="237"/>
        <v>S+S+80</v>
      </c>
      <c r="J240" s="19" t="str">
        <f t="shared" si="238"/>
        <v>TM-CAGES+80</v>
      </c>
      <c r="K240" s="19">
        <f t="shared" si="239"/>
        <v>2061184</v>
      </c>
    </row>
    <row r="241" spans="1:11" s="6" customFormat="1" x14ac:dyDescent="0.35">
      <c r="A241" s="23" t="s">
        <v>410</v>
      </c>
      <c r="B241" s="23" t="s">
        <v>405</v>
      </c>
      <c r="C241" s="21">
        <v>297</v>
      </c>
      <c r="D241" s="21">
        <v>210</v>
      </c>
      <c r="E241" s="22">
        <v>43</v>
      </c>
      <c r="F241" s="16" t="str">
        <f t="shared" si="234"/>
        <v>S</v>
      </c>
      <c r="G241" s="16" t="str">
        <f t="shared" si="235"/>
        <v>S</v>
      </c>
      <c r="H241" s="16" t="str">
        <f t="shared" si="236"/>
        <v>80</v>
      </c>
      <c r="I241" s="16" t="str">
        <f t="shared" si="237"/>
        <v>S+S+80</v>
      </c>
      <c r="J241" s="19" t="str">
        <f t="shared" si="238"/>
        <v>TM-CAGES+80</v>
      </c>
      <c r="K241" s="19">
        <f t="shared" si="239"/>
        <v>2061184</v>
      </c>
    </row>
    <row r="242" spans="1:11" s="6" customFormat="1" x14ac:dyDescent="0.35">
      <c r="A242" s="23" t="s">
        <v>410</v>
      </c>
      <c r="B242" s="23" t="s">
        <v>406</v>
      </c>
      <c r="C242" s="21">
        <v>297</v>
      </c>
      <c r="D242" s="21">
        <v>210</v>
      </c>
      <c r="E242" s="22">
        <v>43</v>
      </c>
      <c r="F242" s="16" t="str">
        <f t="shared" si="234"/>
        <v>S</v>
      </c>
      <c r="G242" s="16" t="str">
        <f t="shared" si="235"/>
        <v>S</v>
      </c>
      <c r="H242" s="16" t="str">
        <f t="shared" si="236"/>
        <v>80</v>
      </c>
      <c r="I242" s="16" t="str">
        <f t="shared" si="237"/>
        <v>S+S+80</v>
      </c>
      <c r="J242" s="19" t="str">
        <f t="shared" si="238"/>
        <v>TM-CAGES+80</v>
      </c>
      <c r="K242" s="19">
        <f t="shared" si="239"/>
        <v>2061184</v>
      </c>
    </row>
    <row r="243" spans="1:11" s="6" customFormat="1" x14ac:dyDescent="0.35">
      <c r="A243" s="23" t="s">
        <v>410</v>
      </c>
      <c r="B243" s="23" t="s">
        <v>785</v>
      </c>
      <c r="C243" s="39">
        <v>297</v>
      </c>
      <c r="D243" s="39">
        <v>210</v>
      </c>
      <c r="E243" s="40">
        <v>43</v>
      </c>
      <c r="F243" s="37" t="str">
        <f t="shared" si="234"/>
        <v>S</v>
      </c>
      <c r="G243" s="37" t="str">
        <f t="shared" si="235"/>
        <v>S</v>
      </c>
      <c r="H243" s="37" t="str">
        <f t="shared" si="236"/>
        <v>80</v>
      </c>
      <c r="I243" s="37" t="str">
        <f t="shared" si="237"/>
        <v>S+S+80</v>
      </c>
      <c r="J243" s="38" t="str">
        <f t="shared" si="238"/>
        <v>TM-CAGES+80</v>
      </c>
      <c r="K243" s="38">
        <f t="shared" si="239"/>
        <v>2061184</v>
      </c>
    </row>
    <row r="244" spans="1:11" s="6" customFormat="1" x14ac:dyDescent="0.35">
      <c r="A244" s="23" t="s">
        <v>410</v>
      </c>
      <c r="B244" s="23" t="s">
        <v>792</v>
      </c>
      <c r="C244" s="39">
        <v>297</v>
      </c>
      <c r="D244" s="39">
        <v>210</v>
      </c>
      <c r="E244" s="40">
        <v>43</v>
      </c>
      <c r="F244" s="37" t="str">
        <f t="shared" ref="F244" si="330">IF(C244&lt;315,"S",IF(C244&lt;375,"M","N/A"))</f>
        <v>S</v>
      </c>
      <c r="G244" s="37" t="str">
        <f t="shared" ref="G244" si="331">IF(D244&lt;235,"S",IF(D244&lt;300,"M","N/A"))</f>
        <v>S</v>
      </c>
      <c r="H244" s="37" t="str">
        <f t="shared" ref="H244" si="332">IF(E244&lt;71,"80",IF(E244&lt;91,"100",IF(E244&lt;111,"120",IF(E244&lt;151,"160","N/A"))))</f>
        <v>80</v>
      </c>
      <c r="I244" s="37" t="str">
        <f t="shared" ref="I244" si="333">F244&amp;"+"&amp;G244&amp;"+"&amp;H244</f>
        <v>S+S+80</v>
      </c>
      <c r="J244" s="38" t="str">
        <f t="shared" ref="J244" si="334">IF(ISNUMBER(SEARCH("N/A",I244)),"Not Suitable",(VLOOKUP(I244,codes,2,FALSE)))</f>
        <v>TM-CAGES+80</v>
      </c>
      <c r="K244" s="38">
        <f t="shared" ref="K244" si="335">IF(ISNUMBER(SEARCH("N/A",I244)),"-",(VLOOKUP(I244,codes,3,FALSE)))</f>
        <v>2061184</v>
      </c>
    </row>
    <row r="245" spans="1:11" s="6" customFormat="1" x14ac:dyDescent="0.35">
      <c r="A245" s="23" t="s">
        <v>410</v>
      </c>
      <c r="B245" s="23" t="s">
        <v>407</v>
      </c>
      <c r="C245" s="21">
        <v>297</v>
      </c>
      <c r="D245" s="21">
        <v>210</v>
      </c>
      <c r="E245" s="22">
        <v>43</v>
      </c>
      <c r="F245" s="16" t="str">
        <f t="shared" si="234"/>
        <v>S</v>
      </c>
      <c r="G245" s="16" t="str">
        <f t="shared" si="235"/>
        <v>S</v>
      </c>
      <c r="H245" s="16" t="str">
        <f t="shared" si="236"/>
        <v>80</v>
      </c>
      <c r="I245" s="16" t="str">
        <f t="shared" si="237"/>
        <v>S+S+80</v>
      </c>
      <c r="J245" s="19" t="str">
        <f t="shared" si="238"/>
        <v>TM-CAGES+80</v>
      </c>
      <c r="K245" s="19">
        <f t="shared" si="239"/>
        <v>2061184</v>
      </c>
    </row>
    <row r="246" spans="1:11" s="6" customFormat="1" x14ac:dyDescent="0.35">
      <c r="A246" s="23" t="s">
        <v>410</v>
      </c>
      <c r="B246" s="23" t="s">
        <v>786</v>
      </c>
      <c r="C246" s="39">
        <v>297</v>
      </c>
      <c r="D246" s="39">
        <v>210</v>
      </c>
      <c r="E246" s="40">
        <v>43</v>
      </c>
      <c r="F246" s="37" t="str">
        <f t="shared" ref="F246" si="336">IF(C246&lt;315,"S",IF(C246&lt;375,"M","N/A"))</f>
        <v>S</v>
      </c>
      <c r="G246" s="37" t="str">
        <f t="shared" ref="G246" si="337">IF(D246&lt;235,"S",IF(D246&lt;300,"M","N/A"))</f>
        <v>S</v>
      </c>
      <c r="H246" s="37" t="str">
        <f t="shared" ref="H246" si="338">IF(E246&lt;71,"80",IF(E246&lt;91,"100",IF(E246&lt;111,"120",IF(E246&lt;151,"160","N/A"))))</f>
        <v>80</v>
      </c>
      <c r="I246" s="37" t="str">
        <f t="shared" ref="I246" si="339">F246&amp;"+"&amp;G246&amp;"+"&amp;H246</f>
        <v>S+S+80</v>
      </c>
      <c r="J246" s="38" t="str">
        <f t="shared" ref="J246" si="340">IF(ISNUMBER(SEARCH("N/A",I246)),"Not Suitable",(VLOOKUP(I246,codes,2,FALSE)))</f>
        <v>TM-CAGES+80</v>
      </c>
      <c r="K246" s="38">
        <f t="shared" ref="K246" si="341">IF(ISNUMBER(SEARCH("N/A",I246)),"-",(VLOOKUP(I246,codes,3,FALSE)))</f>
        <v>2061184</v>
      </c>
    </row>
    <row r="247" spans="1:11" s="6" customFormat="1" x14ac:dyDescent="0.35">
      <c r="A247" s="23" t="s">
        <v>410</v>
      </c>
      <c r="B247" s="23" t="s">
        <v>794</v>
      </c>
      <c r="C247" s="39">
        <v>297</v>
      </c>
      <c r="D247" s="39">
        <v>210</v>
      </c>
      <c r="E247" s="40">
        <v>43</v>
      </c>
      <c r="F247" s="37" t="str">
        <f t="shared" ref="F247" si="342">IF(C247&lt;315,"S",IF(C247&lt;375,"M","N/A"))</f>
        <v>S</v>
      </c>
      <c r="G247" s="37" t="str">
        <f t="shared" ref="G247" si="343">IF(D247&lt;235,"S",IF(D247&lt;300,"M","N/A"))</f>
        <v>S</v>
      </c>
      <c r="H247" s="37" t="str">
        <f t="shared" ref="H247" si="344">IF(E247&lt;71,"80",IF(E247&lt;91,"100",IF(E247&lt;111,"120",IF(E247&lt;151,"160","N/A"))))</f>
        <v>80</v>
      </c>
      <c r="I247" s="37" t="str">
        <f t="shared" ref="I247" si="345">F247&amp;"+"&amp;G247&amp;"+"&amp;H247</f>
        <v>S+S+80</v>
      </c>
      <c r="J247" s="38" t="str">
        <f t="shared" ref="J247" si="346">IF(ISNUMBER(SEARCH("N/A",I247)),"Not Suitable",(VLOOKUP(I247,codes,2,FALSE)))</f>
        <v>TM-CAGES+80</v>
      </c>
      <c r="K247" s="38">
        <f t="shared" ref="K247" si="347">IF(ISNUMBER(SEARCH("N/A",I247)),"-",(VLOOKUP(I247,codes,3,FALSE)))</f>
        <v>2061184</v>
      </c>
    </row>
    <row r="248" spans="1:11" s="6" customFormat="1" x14ac:dyDescent="0.35">
      <c r="A248" s="23" t="s">
        <v>410</v>
      </c>
      <c r="B248" s="23" t="s">
        <v>408</v>
      </c>
      <c r="C248" s="21">
        <v>297</v>
      </c>
      <c r="D248" s="21">
        <v>210</v>
      </c>
      <c r="E248" s="22">
        <v>43</v>
      </c>
      <c r="F248" s="16" t="str">
        <f t="shared" si="234"/>
        <v>S</v>
      </c>
      <c r="G248" s="16" t="str">
        <f t="shared" si="235"/>
        <v>S</v>
      </c>
      <c r="H248" s="16" t="str">
        <f t="shared" si="236"/>
        <v>80</v>
      </c>
      <c r="I248" s="16" t="str">
        <f t="shared" si="237"/>
        <v>S+S+80</v>
      </c>
      <c r="J248" s="19" t="str">
        <f t="shared" si="238"/>
        <v>TM-CAGES+80</v>
      </c>
      <c r="K248" s="19">
        <f t="shared" si="239"/>
        <v>2061184</v>
      </c>
    </row>
    <row r="249" spans="1:11" s="6" customFormat="1" x14ac:dyDescent="0.35">
      <c r="A249" s="23" t="s">
        <v>410</v>
      </c>
      <c r="B249" s="23" t="s">
        <v>787</v>
      </c>
      <c r="C249" s="39">
        <v>297</v>
      </c>
      <c r="D249" s="39">
        <v>210</v>
      </c>
      <c r="E249" s="40">
        <v>43</v>
      </c>
      <c r="F249" s="37" t="str">
        <f t="shared" ref="F249" si="348">IF(C249&lt;315,"S",IF(C249&lt;375,"M","N/A"))</f>
        <v>S</v>
      </c>
      <c r="G249" s="37" t="str">
        <f t="shared" ref="G249" si="349">IF(D249&lt;235,"S",IF(D249&lt;300,"M","N/A"))</f>
        <v>S</v>
      </c>
      <c r="H249" s="37" t="str">
        <f t="shared" ref="H249" si="350">IF(E249&lt;71,"80",IF(E249&lt;91,"100",IF(E249&lt;111,"120",IF(E249&lt;151,"160","N/A"))))</f>
        <v>80</v>
      </c>
      <c r="I249" s="37" t="str">
        <f t="shared" ref="I249" si="351">F249&amp;"+"&amp;G249&amp;"+"&amp;H249</f>
        <v>S+S+80</v>
      </c>
      <c r="J249" s="38" t="str">
        <f t="shared" ref="J249" si="352">IF(ISNUMBER(SEARCH("N/A",I249)),"Not Suitable",(VLOOKUP(I249,codes,2,FALSE)))</f>
        <v>TM-CAGES+80</v>
      </c>
      <c r="K249" s="38">
        <f t="shared" ref="K249" si="353">IF(ISNUMBER(SEARCH("N/A",I249)),"-",(VLOOKUP(I249,codes,3,FALSE)))</f>
        <v>2061184</v>
      </c>
    </row>
    <row r="250" spans="1:11" s="6" customFormat="1" x14ac:dyDescent="0.35">
      <c r="A250" s="23" t="s">
        <v>410</v>
      </c>
      <c r="B250" s="23" t="s">
        <v>793</v>
      </c>
      <c r="C250" s="39">
        <v>297</v>
      </c>
      <c r="D250" s="39">
        <v>210</v>
      </c>
      <c r="E250" s="40">
        <v>43</v>
      </c>
      <c r="F250" s="37" t="str">
        <f t="shared" ref="F250" si="354">IF(C250&lt;315,"S",IF(C250&lt;375,"M","N/A"))</f>
        <v>S</v>
      </c>
      <c r="G250" s="37" t="str">
        <f t="shared" ref="G250" si="355">IF(D250&lt;235,"S",IF(D250&lt;300,"M","N/A"))</f>
        <v>S</v>
      </c>
      <c r="H250" s="37" t="str">
        <f t="shared" ref="H250" si="356">IF(E250&lt;71,"80",IF(E250&lt;91,"100",IF(E250&lt;111,"120",IF(E250&lt;151,"160","N/A"))))</f>
        <v>80</v>
      </c>
      <c r="I250" s="37" t="str">
        <f t="shared" ref="I250" si="357">F250&amp;"+"&amp;G250&amp;"+"&amp;H250</f>
        <v>S+S+80</v>
      </c>
      <c r="J250" s="38" t="str">
        <f t="shared" ref="J250" si="358">IF(ISNUMBER(SEARCH("N/A",I250)),"Not Suitable",(VLOOKUP(I250,codes,2,FALSE)))</f>
        <v>TM-CAGES+80</v>
      </c>
      <c r="K250" s="38">
        <f t="shared" ref="K250" si="359">IF(ISNUMBER(SEARCH("N/A",I250)),"-",(VLOOKUP(I250,codes,3,FALSE)))</f>
        <v>2061184</v>
      </c>
    </row>
    <row r="251" spans="1:11" s="6" customFormat="1" x14ac:dyDescent="0.35">
      <c r="A251" s="23" t="s">
        <v>410</v>
      </c>
      <c r="B251" s="23" t="s">
        <v>409</v>
      </c>
      <c r="C251" s="21">
        <v>297</v>
      </c>
      <c r="D251" s="21">
        <v>210</v>
      </c>
      <c r="E251" s="22">
        <v>43</v>
      </c>
      <c r="F251" s="16" t="str">
        <f t="shared" si="234"/>
        <v>S</v>
      </c>
      <c r="G251" s="16" t="str">
        <f t="shared" si="235"/>
        <v>S</v>
      </c>
      <c r="H251" s="16" t="str">
        <f t="shared" si="236"/>
        <v>80</v>
      </c>
      <c r="I251" s="16" t="str">
        <f t="shared" si="237"/>
        <v>S+S+80</v>
      </c>
      <c r="J251" s="19" t="str">
        <f t="shared" si="238"/>
        <v>TM-CAGES+80</v>
      </c>
      <c r="K251" s="19">
        <f t="shared" si="239"/>
        <v>2061184</v>
      </c>
    </row>
    <row r="252" spans="1:11" s="6" customFormat="1" x14ac:dyDescent="0.35">
      <c r="A252" s="23" t="s">
        <v>410</v>
      </c>
      <c r="B252" s="23" t="s">
        <v>788</v>
      </c>
      <c r="C252" s="39">
        <v>297</v>
      </c>
      <c r="D252" s="39">
        <v>210</v>
      </c>
      <c r="E252" s="40">
        <v>43</v>
      </c>
      <c r="F252" s="37" t="str">
        <f t="shared" si="234"/>
        <v>S</v>
      </c>
      <c r="G252" s="37" t="str">
        <f t="shared" si="235"/>
        <v>S</v>
      </c>
      <c r="H252" s="37" t="str">
        <f t="shared" si="236"/>
        <v>80</v>
      </c>
      <c r="I252" s="37" t="str">
        <f t="shared" si="237"/>
        <v>S+S+80</v>
      </c>
      <c r="J252" s="38" t="str">
        <f t="shared" si="238"/>
        <v>TM-CAGES+80</v>
      </c>
      <c r="K252" s="38">
        <f t="shared" si="239"/>
        <v>2061184</v>
      </c>
    </row>
    <row r="253" spans="1:11" s="6" customFormat="1" x14ac:dyDescent="0.35">
      <c r="A253" s="23" t="s">
        <v>410</v>
      </c>
      <c r="B253" s="23" t="s">
        <v>795</v>
      </c>
      <c r="C253" s="39">
        <v>297</v>
      </c>
      <c r="D253" s="39">
        <v>210</v>
      </c>
      <c r="E253" s="40">
        <v>43</v>
      </c>
      <c r="F253" s="37" t="str">
        <f t="shared" ref="F253" si="360">IF(C253&lt;315,"S",IF(C253&lt;375,"M","N/A"))</f>
        <v>S</v>
      </c>
      <c r="G253" s="37" t="str">
        <f t="shared" ref="G253" si="361">IF(D253&lt;235,"S",IF(D253&lt;300,"M","N/A"))</f>
        <v>S</v>
      </c>
      <c r="H253" s="37" t="str">
        <f t="shared" ref="H253" si="362">IF(E253&lt;71,"80",IF(E253&lt;91,"100",IF(E253&lt;111,"120",IF(E253&lt;151,"160","N/A"))))</f>
        <v>80</v>
      </c>
      <c r="I253" s="37" t="str">
        <f t="shared" ref="I253" si="363">F253&amp;"+"&amp;G253&amp;"+"&amp;H253</f>
        <v>S+S+80</v>
      </c>
      <c r="J253" s="38" t="str">
        <f t="shared" ref="J253" si="364">IF(ISNUMBER(SEARCH("N/A",I253)),"Not Suitable",(VLOOKUP(I253,codes,2,FALSE)))</f>
        <v>TM-CAGES+80</v>
      </c>
      <c r="K253" s="38">
        <f t="shared" ref="K253" si="365">IF(ISNUMBER(SEARCH("N/A",I253)),"-",(VLOOKUP(I253,codes,3,FALSE)))</f>
        <v>2061184</v>
      </c>
    </row>
    <row r="254" spans="1:11" s="6" customFormat="1" x14ac:dyDescent="0.35">
      <c r="A254" s="23" t="s">
        <v>410</v>
      </c>
      <c r="B254" s="23" t="s">
        <v>814</v>
      </c>
      <c r="C254" s="39">
        <v>400</v>
      </c>
      <c r="D254" s="39">
        <v>106</v>
      </c>
      <c r="E254" s="40">
        <v>323</v>
      </c>
      <c r="F254" s="37" t="str">
        <f t="shared" ref="F254" si="366">IF(C254&lt;315,"S",IF(C254&lt;375,"M","N/A"))</f>
        <v>N/A</v>
      </c>
      <c r="G254" s="37" t="str">
        <f t="shared" ref="G254" si="367">IF(D254&lt;235,"S",IF(D254&lt;300,"M","N/A"))</f>
        <v>S</v>
      </c>
      <c r="H254" s="37" t="str">
        <f t="shared" ref="H254" si="368">IF(E254&lt;71,"80",IF(E254&lt;91,"100",IF(E254&lt;111,"120",IF(E254&lt;151,"160","N/A"))))</f>
        <v>N/A</v>
      </c>
      <c r="I254" s="37" t="str">
        <f t="shared" ref="I254" si="369">F254&amp;"+"&amp;G254&amp;"+"&amp;H254</f>
        <v>N/A+S+N/A</v>
      </c>
      <c r="J254" s="38" t="str">
        <f t="shared" ref="J254" si="370">IF(ISNUMBER(SEARCH("N/A",I254)),"Not Suitable",(VLOOKUP(I254,codes,2,FALSE)))</f>
        <v>Not Suitable</v>
      </c>
      <c r="K254" s="38" t="str">
        <f t="shared" ref="K254" si="371">IF(ISNUMBER(SEARCH("N/A",I254)),"-",(VLOOKUP(I254,codes,3,FALSE)))</f>
        <v>-</v>
      </c>
    </row>
    <row r="255" spans="1:11" s="6" customFormat="1" x14ac:dyDescent="0.35">
      <c r="A255" s="23" t="s">
        <v>410</v>
      </c>
      <c r="B255" s="23" t="s">
        <v>815</v>
      </c>
      <c r="C255" s="39">
        <v>400</v>
      </c>
      <c r="D255" s="39">
        <v>106</v>
      </c>
      <c r="E255" s="40">
        <v>323</v>
      </c>
      <c r="F255" s="37" t="str">
        <f t="shared" ref="F255:F258" si="372">IF(C255&lt;315,"S",IF(C255&lt;375,"M","N/A"))</f>
        <v>N/A</v>
      </c>
      <c r="G255" s="37" t="str">
        <f t="shared" ref="G255:G258" si="373">IF(D255&lt;235,"S",IF(D255&lt;300,"M","N/A"))</f>
        <v>S</v>
      </c>
      <c r="H255" s="37" t="str">
        <f t="shared" ref="H255:H258" si="374">IF(E255&lt;71,"80",IF(E255&lt;91,"100",IF(E255&lt;111,"120",IF(E255&lt;151,"160","N/A"))))</f>
        <v>N/A</v>
      </c>
      <c r="I255" s="37" t="str">
        <f t="shared" ref="I255:I258" si="375">F255&amp;"+"&amp;G255&amp;"+"&amp;H255</f>
        <v>N/A+S+N/A</v>
      </c>
      <c r="J255" s="38" t="str">
        <f t="shared" ref="J255:J258" si="376">IF(ISNUMBER(SEARCH("N/A",I255)),"Not Suitable",(VLOOKUP(I255,codes,2,FALSE)))</f>
        <v>Not Suitable</v>
      </c>
      <c r="K255" s="38" t="str">
        <f t="shared" ref="K255:K258" si="377">IF(ISNUMBER(SEARCH("N/A",I255)),"-",(VLOOKUP(I255,codes,3,FALSE)))</f>
        <v>-</v>
      </c>
    </row>
    <row r="256" spans="1:11" s="6" customFormat="1" x14ac:dyDescent="0.35">
      <c r="A256" s="23" t="s">
        <v>410</v>
      </c>
      <c r="B256" s="23" t="s">
        <v>818</v>
      </c>
      <c r="C256" s="39">
        <v>400</v>
      </c>
      <c r="D256" s="39">
        <v>106</v>
      </c>
      <c r="E256" s="40">
        <v>323</v>
      </c>
      <c r="F256" s="37" t="str">
        <f t="shared" si="372"/>
        <v>N/A</v>
      </c>
      <c r="G256" s="37" t="str">
        <f t="shared" si="373"/>
        <v>S</v>
      </c>
      <c r="H256" s="37" t="str">
        <f t="shared" si="374"/>
        <v>N/A</v>
      </c>
      <c r="I256" s="37" t="str">
        <f t="shared" si="375"/>
        <v>N/A+S+N/A</v>
      </c>
      <c r="J256" s="38" t="str">
        <f t="shared" si="376"/>
        <v>Not Suitable</v>
      </c>
      <c r="K256" s="38" t="str">
        <f t="shared" si="377"/>
        <v>-</v>
      </c>
    </row>
    <row r="257" spans="1:11" s="6" customFormat="1" x14ac:dyDescent="0.35">
      <c r="A257" s="23" t="s">
        <v>410</v>
      </c>
      <c r="B257" s="23" t="s">
        <v>819</v>
      </c>
      <c r="C257" s="39">
        <v>400</v>
      </c>
      <c r="D257" s="39">
        <v>106</v>
      </c>
      <c r="E257" s="40">
        <v>323</v>
      </c>
      <c r="F257" s="37" t="str">
        <f t="shared" ref="F257" si="378">IF(C257&lt;315,"S",IF(C257&lt;375,"M","N/A"))</f>
        <v>N/A</v>
      </c>
      <c r="G257" s="37" t="str">
        <f t="shared" ref="G257" si="379">IF(D257&lt;235,"S",IF(D257&lt;300,"M","N/A"))</f>
        <v>S</v>
      </c>
      <c r="H257" s="37" t="str">
        <f t="shared" ref="H257" si="380">IF(E257&lt;71,"80",IF(E257&lt;91,"100",IF(E257&lt;111,"120",IF(E257&lt;151,"160","N/A"))))</f>
        <v>N/A</v>
      </c>
      <c r="I257" s="37" t="str">
        <f t="shared" ref="I257" si="381">F257&amp;"+"&amp;G257&amp;"+"&amp;H257</f>
        <v>N/A+S+N/A</v>
      </c>
      <c r="J257" s="38" t="str">
        <f t="shared" ref="J257" si="382">IF(ISNUMBER(SEARCH("N/A",I257)),"Not Suitable",(VLOOKUP(I257,codes,2,FALSE)))</f>
        <v>Not Suitable</v>
      </c>
      <c r="K257" s="38" t="str">
        <f t="shared" ref="K257" si="383">IF(ISNUMBER(SEARCH("N/A",I257)),"-",(VLOOKUP(I257,codes,3,FALSE)))</f>
        <v>-</v>
      </c>
    </row>
    <row r="258" spans="1:11" s="6" customFormat="1" x14ac:dyDescent="0.35">
      <c r="A258" s="23" t="s">
        <v>410</v>
      </c>
      <c r="B258" s="23" t="s">
        <v>816</v>
      </c>
      <c r="C258" s="39">
        <v>400</v>
      </c>
      <c r="D258" s="39">
        <v>106</v>
      </c>
      <c r="E258" s="40">
        <v>323</v>
      </c>
      <c r="F258" s="37" t="str">
        <f t="shared" si="372"/>
        <v>N/A</v>
      </c>
      <c r="G258" s="37" t="str">
        <f t="shared" si="373"/>
        <v>S</v>
      </c>
      <c r="H258" s="37" t="str">
        <f t="shared" si="374"/>
        <v>N/A</v>
      </c>
      <c r="I258" s="37" t="str">
        <f t="shared" si="375"/>
        <v>N/A+S+N/A</v>
      </c>
      <c r="J258" s="38" t="str">
        <f t="shared" si="376"/>
        <v>Not Suitable</v>
      </c>
      <c r="K258" s="38" t="str">
        <f t="shared" si="377"/>
        <v>-</v>
      </c>
    </row>
    <row r="259" spans="1:11" s="6" customFormat="1" x14ac:dyDescent="0.35">
      <c r="A259" s="23" t="s">
        <v>410</v>
      </c>
      <c r="B259" s="23" t="s">
        <v>817</v>
      </c>
      <c r="C259" s="39">
        <v>400</v>
      </c>
      <c r="D259" s="39">
        <v>106</v>
      </c>
      <c r="E259" s="40">
        <v>323</v>
      </c>
      <c r="F259" s="37" t="str">
        <f t="shared" ref="F259" si="384">IF(C259&lt;315,"S",IF(C259&lt;375,"M","N/A"))</f>
        <v>N/A</v>
      </c>
      <c r="G259" s="37" t="str">
        <f t="shared" ref="G259" si="385">IF(D259&lt;235,"S",IF(D259&lt;300,"M","N/A"))</f>
        <v>S</v>
      </c>
      <c r="H259" s="37" t="str">
        <f t="shared" ref="H259" si="386">IF(E259&lt;71,"80",IF(E259&lt;91,"100",IF(E259&lt;111,"120",IF(E259&lt;151,"160","N/A"))))</f>
        <v>N/A</v>
      </c>
      <c r="I259" s="37" t="str">
        <f t="shared" ref="I259" si="387">F259&amp;"+"&amp;G259&amp;"+"&amp;H259</f>
        <v>N/A+S+N/A</v>
      </c>
      <c r="J259" s="38" t="str">
        <f t="shared" ref="J259" si="388">IF(ISNUMBER(SEARCH("N/A",I259)),"Not Suitable",(VLOOKUP(I259,codes,2,FALSE)))</f>
        <v>Not Suitable</v>
      </c>
      <c r="K259" s="38" t="str">
        <f t="shared" ref="K259" si="389">IF(ISNUMBER(SEARCH("N/A",I259)),"-",(VLOOKUP(I259,codes,3,FALSE)))</f>
        <v>-</v>
      </c>
    </row>
    <row r="260" spans="1:11" s="6" customFormat="1" x14ac:dyDescent="0.35">
      <c r="A260" s="23" t="s">
        <v>410</v>
      </c>
      <c r="B260" s="23" t="s">
        <v>796</v>
      </c>
      <c r="C260" s="39">
        <v>311</v>
      </c>
      <c r="D260" s="39">
        <v>82</v>
      </c>
      <c r="E260" s="40">
        <v>244</v>
      </c>
      <c r="F260" s="37" t="str">
        <f t="shared" ref="F260" si="390">IF(C260&lt;315,"S",IF(C260&lt;375,"M","N/A"))</f>
        <v>S</v>
      </c>
      <c r="G260" s="37" t="str">
        <f t="shared" ref="G260" si="391">IF(D260&lt;235,"S",IF(D260&lt;300,"M","N/A"))</f>
        <v>S</v>
      </c>
      <c r="H260" s="37" t="str">
        <f t="shared" ref="H260" si="392">IF(E260&lt;71,"80",IF(E260&lt;91,"100",IF(E260&lt;111,"120",IF(E260&lt;151,"160","N/A"))))</f>
        <v>N/A</v>
      </c>
      <c r="I260" s="37" t="str">
        <f t="shared" ref="I260" si="393">F260&amp;"+"&amp;G260&amp;"+"&amp;H260</f>
        <v>S+S+N/A</v>
      </c>
      <c r="J260" s="38" t="str">
        <f t="shared" ref="J260" si="394">IF(ISNUMBER(SEARCH("N/A",I260)),"Not Suitable",(VLOOKUP(I260,codes,2,FALSE)))</f>
        <v>Not Suitable</v>
      </c>
      <c r="K260" s="38" t="str">
        <f t="shared" ref="K260" si="395">IF(ISNUMBER(SEARCH("N/A",I260)),"-",(VLOOKUP(I260,codes,3,FALSE)))</f>
        <v>-</v>
      </c>
    </row>
    <row r="261" spans="1:11" s="6" customFormat="1" x14ac:dyDescent="0.35">
      <c r="A261" s="23" t="s">
        <v>410</v>
      </c>
      <c r="B261" s="23" t="s">
        <v>805</v>
      </c>
      <c r="C261" s="39">
        <v>311</v>
      </c>
      <c r="D261" s="39">
        <v>82</v>
      </c>
      <c r="E261" s="40">
        <v>244</v>
      </c>
      <c r="F261" s="37" t="str">
        <f t="shared" ref="F261" si="396">IF(C261&lt;315,"S",IF(C261&lt;375,"M","N/A"))</f>
        <v>S</v>
      </c>
      <c r="G261" s="37" t="str">
        <f t="shared" ref="G261" si="397">IF(D261&lt;235,"S",IF(D261&lt;300,"M","N/A"))</f>
        <v>S</v>
      </c>
      <c r="H261" s="37" t="str">
        <f t="shared" ref="H261" si="398">IF(E261&lt;71,"80",IF(E261&lt;91,"100",IF(E261&lt;111,"120",IF(E261&lt;151,"160","N/A"))))</f>
        <v>N/A</v>
      </c>
      <c r="I261" s="37" t="str">
        <f t="shared" ref="I261" si="399">F261&amp;"+"&amp;G261&amp;"+"&amp;H261</f>
        <v>S+S+N/A</v>
      </c>
      <c r="J261" s="38" t="str">
        <f t="shared" ref="J261" si="400">IF(ISNUMBER(SEARCH("N/A",I261)),"Not Suitable",(VLOOKUP(I261,codes,2,FALSE)))</f>
        <v>Not Suitable</v>
      </c>
      <c r="K261" s="38" t="str">
        <f t="shared" ref="K261" si="401">IF(ISNUMBER(SEARCH("N/A",I261)),"-",(VLOOKUP(I261,codes,3,FALSE)))</f>
        <v>-</v>
      </c>
    </row>
    <row r="262" spans="1:11" s="6" customFormat="1" x14ac:dyDescent="0.35">
      <c r="A262" s="23" t="s">
        <v>410</v>
      </c>
      <c r="B262" s="23" t="s">
        <v>797</v>
      </c>
      <c r="C262" s="39">
        <v>311</v>
      </c>
      <c r="D262" s="39">
        <v>82</v>
      </c>
      <c r="E262" s="40">
        <v>244</v>
      </c>
      <c r="F262" s="37" t="str">
        <f t="shared" ref="F262" si="402">IF(C262&lt;315,"S",IF(C262&lt;375,"M","N/A"))</f>
        <v>S</v>
      </c>
      <c r="G262" s="37" t="str">
        <f t="shared" ref="G262" si="403">IF(D262&lt;235,"S",IF(D262&lt;300,"M","N/A"))</f>
        <v>S</v>
      </c>
      <c r="H262" s="37" t="str">
        <f t="shared" ref="H262" si="404">IF(E262&lt;71,"80",IF(E262&lt;91,"100",IF(E262&lt;111,"120",IF(E262&lt;151,"160","N/A"))))</f>
        <v>N/A</v>
      </c>
      <c r="I262" s="37" t="str">
        <f t="shared" ref="I262" si="405">F262&amp;"+"&amp;G262&amp;"+"&amp;H262</f>
        <v>S+S+N/A</v>
      </c>
      <c r="J262" s="38" t="str">
        <f t="shared" ref="J262" si="406">IF(ISNUMBER(SEARCH("N/A",I262)),"Not Suitable",(VLOOKUP(I262,codes,2,FALSE)))</f>
        <v>Not Suitable</v>
      </c>
      <c r="K262" s="38" t="str">
        <f t="shared" ref="K262" si="407">IF(ISNUMBER(SEARCH("N/A",I262)),"-",(VLOOKUP(I262,codes,3,FALSE)))</f>
        <v>-</v>
      </c>
    </row>
    <row r="263" spans="1:11" s="6" customFormat="1" x14ac:dyDescent="0.35">
      <c r="A263" s="23" t="s">
        <v>410</v>
      </c>
      <c r="B263" s="23" t="s">
        <v>806</v>
      </c>
      <c r="C263" s="39">
        <v>311</v>
      </c>
      <c r="D263" s="39">
        <v>82</v>
      </c>
      <c r="E263" s="40">
        <v>244</v>
      </c>
      <c r="F263" s="37" t="str">
        <f t="shared" ref="F263" si="408">IF(C263&lt;315,"S",IF(C263&lt;375,"M","N/A"))</f>
        <v>S</v>
      </c>
      <c r="G263" s="37" t="str">
        <f t="shared" ref="G263" si="409">IF(D263&lt;235,"S",IF(D263&lt;300,"M","N/A"))</f>
        <v>S</v>
      </c>
      <c r="H263" s="37" t="str">
        <f t="shared" ref="H263" si="410">IF(E263&lt;71,"80",IF(E263&lt;91,"100",IF(E263&lt;111,"120",IF(E263&lt;151,"160","N/A"))))</f>
        <v>N/A</v>
      </c>
      <c r="I263" s="37" t="str">
        <f t="shared" ref="I263" si="411">F263&amp;"+"&amp;G263&amp;"+"&amp;H263</f>
        <v>S+S+N/A</v>
      </c>
      <c r="J263" s="38" t="str">
        <f t="shared" ref="J263" si="412">IF(ISNUMBER(SEARCH("N/A",I263)),"Not Suitable",(VLOOKUP(I263,codes,2,FALSE)))</f>
        <v>Not Suitable</v>
      </c>
      <c r="K263" s="38" t="str">
        <f t="shared" ref="K263" si="413">IF(ISNUMBER(SEARCH("N/A",I263)),"-",(VLOOKUP(I263,codes,3,FALSE)))</f>
        <v>-</v>
      </c>
    </row>
    <row r="264" spans="1:11" s="6" customFormat="1" x14ac:dyDescent="0.35">
      <c r="A264" s="23" t="s">
        <v>410</v>
      </c>
      <c r="B264" s="23" t="s">
        <v>798</v>
      </c>
      <c r="C264" s="39">
        <v>311</v>
      </c>
      <c r="D264" s="39">
        <v>82</v>
      </c>
      <c r="E264" s="40">
        <v>244</v>
      </c>
      <c r="F264" s="37" t="str">
        <f t="shared" ref="F264" si="414">IF(C264&lt;315,"S",IF(C264&lt;375,"M","N/A"))</f>
        <v>S</v>
      </c>
      <c r="G264" s="37" t="str">
        <f t="shared" ref="G264" si="415">IF(D264&lt;235,"S",IF(D264&lt;300,"M","N/A"))</f>
        <v>S</v>
      </c>
      <c r="H264" s="37" t="str">
        <f t="shared" ref="H264" si="416">IF(E264&lt;71,"80",IF(E264&lt;91,"100",IF(E264&lt;111,"120",IF(E264&lt;151,"160","N/A"))))</f>
        <v>N/A</v>
      </c>
      <c r="I264" s="37" t="str">
        <f t="shared" ref="I264" si="417">F264&amp;"+"&amp;G264&amp;"+"&amp;H264</f>
        <v>S+S+N/A</v>
      </c>
      <c r="J264" s="38" t="str">
        <f t="shared" ref="J264" si="418">IF(ISNUMBER(SEARCH("N/A",I264)),"Not Suitable",(VLOOKUP(I264,codes,2,FALSE)))</f>
        <v>Not Suitable</v>
      </c>
      <c r="K264" s="38" t="str">
        <f t="shared" ref="K264" si="419">IF(ISNUMBER(SEARCH("N/A",I264)),"-",(VLOOKUP(I264,codes,3,FALSE)))</f>
        <v>-</v>
      </c>
    </row>
    <row r="265" spans="1:11" s="6" customFormat="1" x14ac:dyDescent="0.35">
      <c r="A265" s="23" t="s">
        <v>410</v>
      </c>
      <c r="B265" s="23" t="s">
        <v>807</v>
      </c>
      <c r="C265" s="39">
        <v>311</v>
      </c>
      <c r="D265" s="39">
        <v>82</v>
      </c>
      <c r="E265" s="40">
        <v>244</v>
      </c>
      <c r="F265" s="37" t="str">
        <f t="shared" ref="F265" si="420">IF(C265&lt;315,"S",IF(C265&lt;375,"M","N/A"))</f>
        <v>S</v>
      </c>
      <c r="G265" s="37" t="str">
        <f t="shared" ref="G265" si="421">IF(D265&lt;235,"S",IF(D265&lt;300,"M","N/A"))</f>
        <v>S</v>
      </c>
      <c r="H265" s="37" t="str">
        <f t="shared" ref="H265" si="422">IF(E265&lt;71,"80",IF(E265&lt;91,"100",IF(E265&lt;111,"120",IF(E265&lt;151,"160","N/A"))))</f>
        <v>N/A</v>
      </c>
      <c r="I265" s="37" t="str">
        <f t="shared" ref="I265" si="423">F265&amp;"+"&amp;G265&amp;"+"&amp;H265</f>
        <v>S+S+N/A</v>
      </c>
      <c r="J265" s="38" t="str">
        <f t="shared" ref="J265" si="424">IF(ISNUMBER(SEARCH("N/A",I265)),"Not Suitable",(VLOOKUP(I265,codes,2,FALSE)))</f>
        <v>Not Suitable</v>
      </c>
      <c r="K265" s="38" t="str">
        <f t="shared" ref="K265" si="425">IF(ISNUMBER(SEARCH("N/A",I265)),"-",(VLOOKUP(I265,codes,3,FALSE)))</f>
        <v>-</v>
      </c>
    </row>
    <row r="266" spans="1:11" s="6" customFormat="1" x14ac:dyDescent="0.35">
      <c r="A266" s="23" t="s">
        <v>410</v>
      </c>
      <c r="B266" s="23" t="s">
        <v>799</v>
      </c>
      <c r="C266" s="39">
        <v>311</v>
      </c>
      <c r="D266" s="39">
        <v>82</v>
      </c>
      <c r="E266" s="40">
        <v>244</v>
      </c>
      <c r="F266" s="37" t="str">
        <f t="shared" ref="F266" si="426">IF(C266&lt;315,"S",IF(C266&lt;375,"M","N/A"))</f>
        <v>S</v>
      </c>
      <c r="G266" s="37" t="str">
        <f t="shared" ref="G266" si="427">IF(D266&lt;235,"S",IF(D266&lt;300,"M","N/A"))</f>
        <v>S</v>
      </c>
      <c r="H266" s="37" t="str">
        <f t="shared" ref="H266" si="428">IF(E266&lt;71,"80",IF(E266&lt;91,"100",IF(E266&lt;111,"120",IF(E266&lt;151,"160","N/A"))))</f>
        <v>N/A</v>
      </c>
      <c r="I266" s="37" t="str">
        <f t="shared" ref="I266" si="429">F266&amp;"+"&amp;G266&amp;"+"&amp;H266</f>
        <v>S+S+N/A</v>
      </c>
      <c r="J266" s="38" t="str">
        <f t="shared" ref="J266" si="430">IF(ISNUMBER(SEARCH("N/A",I266)),"Not Suitable",(VLOOKUP(I266,codes,2,FALSE)))</f>
        <v>Not Suitable</v>
      </c>
      <c r="K266" s="38" t="str">
        <f t="shared" ref="K266" si="431">IF(ISNUMBER(SEARCH("N/A",I266)),"-",(VLOOKUP(I266,codes,3,FALSE)))</f>
        <v>-</v>
      </c>
    </row>
    <row r="267" spans="1:11" s="6" customFormat="1" x14ac:dyDescent="0.35">
      <c r="A267" s="23" t="s">
        <v>410</v>
      </c>
      <c r="B267" s="23" t="s">
        <v>808</v>
      </c>
      <c r="C267" s="39">
        <v>311</v>
      </c>
      <c r="D267" s="39">
        <v>82</v>
      </c>
      <c r="E267" s="40">
        <v>244</v>
      </c>
      <c r="F267" s="37" t="str">
        <f t="shared" ref="F267" si="432">IF(C267&lt;315,"S",IF(C267&lt;375,"M","N/A"))</f>
        <v>S</v>
      </c>
      <c r="G267" s="37" t="str">
        <f t="shared" ref="G267" si="433">IF(D267&lt;235,"S",IF(D267&lt;300,"M","N/A"))</f>
        <v>S</v>
      </c>
      <c r="H267" s="37" t="str">
        <f t="shared" ref="H267" si="434">IF(E267&lt;71,"80",IF(E267&lt;91,"100",IF(E267&lt;111,"120",IF(E267&lt;151,"160","N/A"))))</f>
        <v>N/A</v>
      </c>
      <c r="I267" s="37" t="str">
        <f t="shared" ref="I267" si="435">F267&amp;"+"&amp;G267&amp;"+"&amp;H267</f>
        <v>S+S+N/A</v>
      </c>
      <c r="J267" s="38" t="str">
        <f t="shared" ref="J267" si="436">IF(ISNUMBER(SEARCH("N/A",I267)),"Not Suitable",(VLOOKUP(I267,codes,2,FALSE)))</f>
        <v>Not Suitable</v>
      </c>
      <c r="K267" s="38" t="str">
        <f t="shared" ref="K267" si="437">IF(ISNUMBER(SEARCH("N/A",I267)),"-",(VLOOKUP(I267,codes,3,FALSE)))</f>
        <v>-</v>
      </c>
    </row>
    <row r="268" spans="1:11" s="6" customFormat="1" x14ac:dyDescent="0.35">
      <c r="A268" s="23" t="s">
        <v>410</v>
      </c>
      <c r="B268" s="23" t="s">
        <v>800</v>
      </c>
      <c r="C268" s="39">
        <v>311</v>
      </c>
      <c r="D268" s="39">
        <v>82</v>
      </c>
      <c r="E268" s="40">
        <v>244</v>
      </c>
      <c r="F268" s="37" t="str">
        <f t="shared" ref="F268:F270" si="438">IF(C268&lt;315,"S",IF(C268&lt;375,"M","N/A"))</f>
        <v>S</v>
      </c>
      <c r="G268" s="37" t="str">
        <f t="shared" ref="G268:G270" si="439">IF(D268&lt;235,"S",IF(D268&lt;300,"M","N/A"))</f>
        <v>S</v>
      </c>
      <c r="H268" s="37" t="str">
        <f t="shared" ref="H268:H270" si="440">IF(E268&lt;71,"80",IF(E268&lt;91,"100",IF(E268&lt;111,"120",IF(E268&lt;151,"160","N/A"))))</f>
        <v>N/A</v>
      </c>
      <c r="I268" s="37" t="str">
        <f t="shared" ref="I268:I270" si="441">F268&amp;"+"&amp;G268&amp;"+"&amp;H268</f>
        <v>S+S+N/A</v>
      </c>
      <c r="J268" s="38" t="str">
        <f t="shared" ref="J268:J270" si="442">IF(ISNUMBER(SEARCH("N/A",I268)),"Not Suitable",(VLOOKUP(I268,codes,2,FALSE)))</f>
        <v>Not Suitable</v>
      </c>
      <c r="K268" s="38" t="str">
        <f t="shared" ref="K268:K270" si="443">IF(ISNUMBER(SEARCH("N/A",I268)),"-",(VLOOKUP(I268,codes,3,FALSE)))</f>
        <v>-</v>
      </c>
    </row>
    <row r="269" spans="1:11" s="6" customFormat="1" x14ac:dyDescent="0.35">
      <c r="A269" s="23" t="s">
        <v>410</v>
      </c>
      <c r="B269" s="23" t="s">
        <v>809</v>
      </c>
      <c r="C269" s="39">
        <v>311</v>
      </c>
      <c r="D269" s="39">
        <v>82</v>
      </c>
      <c r="E269" s="40">
        <v>244</v>
      </c>
      <c r="F269" s="37" t="str">
        <f t="shared" ref="F269" si="444">IF(C269&lt;315,"S",IF(C269&lt;375,"M","N/A"))</f>
        <v>S</v>
      </c>
      <c r="G269" s="37" t="str">
        <f t="shared" ref="G269" si="445">IF(D269&lt;235,"S",IF(D269&lt;300,"M","N/A"))</f>
        <v>S</v>
      </c>
      <c r="H269" s="37" t="str">
        <f t="shared" ref="H269" si="446">IF(E269&lt;71,"80",IF(E269&lt;91,"100",IF(E269&lt;111,"120",IF(E269&lt;151,"160","N/A"))))</f>
        <v>N/A</v>
      </c>
      <c r="I269" s="37" t="str">
        <f t="shared" ref="I269" si="447">F269&amp;"+"&amp;G269&amp;"+"&amp;H269</f>
        <v>S+S+N/A</v>
      </c>
      <c r="J269" s="38" t="str">
        <f t="shared" ref="J269" si="448">IF(ISNUMBER(SEARCH("N/A",I269)),"Not Suitable",(VLOOKUP(I269,codes,2,FALSE)))</f>
        <v>Not Suitable</v>
      </c>
      <c r="K269" s="38" t="str">
        <f t="shared" ref="K269" si="449">IF(ISNUMBER(SEARCH("N/A",I269)),"-",(VLOOKUP(I269,codes,3,FALSE)))</f>
        <v>-</v>
      </c>
    </row>
    <row r="270" spans="1:11" s="6" customFormat="1" x14ac:dyDescent="0.35">
      <c r="A270" s="23" t="s">
        <v>410</v>
      </c>
      <c r="B270" s="23" t="s">
        <v>801</v>
      </c>
      <c r="C270" s="39">
        <v>311</v>
      </c>
      <c r="D270" s="39">
        <v>82</v>
      </c>
      <c r="E270" s="40">
        <v>244</v>
      </c>
      <c r="F270" s="37" t="str">
        <f t="shared" si="438"/>
        <v>S</v>
      </c>
      <c r="G270" s="37" t="str">
        <f t="shared" si="439"/>
        <v>S</v>
      </c>
      <c r="H270" s="37" t="str">
        <f t="shared" si="440"/>
        <v>N/A</v>
      </c>
      <c r="I270" s="37" t="str">
        <f t="shared" si="441"/>
        <v>S+S+N/A</v>
      </c>
      <c r="J270" s="38" t="str">
        <f t="shared" si="442"/>
        <v>Not Suitable</v>
      </c>
      <c r="K270" s="38" t="str">
        <f t="shared" si="443"/>
        <v>-</v>
      </c>
    </row>
    <row r="271" spans="1:11" s="6" customFormat="1" x14ac:dyDescent="0.35">
      <c r="A271" s="23" t="s">
        <v>410</v>
      </c>
      <c r="B271" s="23" t="s">
        <v>810</v>
      </c>
      <c r="C271" s="39">
        <v>311</v>
      </c>
      <c r="D271" s="39">
        <v>82</v>
      </c>
      <c r="E271" s="40">
        <v>244</v>
      </c>
      <c r="F271" s="37" t="str">
        <f t="shared" ref="F271" si="450">IF(C271&lt;315,"S",IF(C271&lt;375,"M","N/A"))</f>
        <v>S</v>
      </c>
      <c r="G271" s="37" t="str">
        <f t="shared" ref="G271" si="451">IF(D271&lt;235,"S",IF(D271&lt;300,"M","N/A"))</f>
        <v>S</v>
      </c>
      <c r="H271" s="37" t="str">
        <f t="shared" ref="H271" si="452">IF(E271&lt;71,"80",IF(E271&lt;91,"100",IF(E271&lt;111,"120",IF(E271&lt;151,"160","N/A"))))</f>
        <v>N/A</v>
      </c>
      <c r="I271" s="37" t="str">
        <f t="shared" ref="I271" si="453">F271&amp;"+"&amp;G271&amp;"+"&amp;H271</f>
        <v>S+S+N/A</v>
      </c>
      <c r="J271" s="38" t="str">
        <f t="shared" ref="J271" si="454">IF(ISNUMBER(SEARCH("N/A",I271)),"Not Suitable",(VLOOKUP(I271,codes,2,FALSE)))</f>
        <v>Not Suitable</v>
      </c>
      <c r="K271" s="38" t="str">
        <f t="shared" ref="K271" si="455">IF(ISNUMBER(SEARCH("N/A",I271)),"-",(VLOOKUP(I271,codes,3,FALSE)))</f>
        <v>-</v>
      </c>
    </row>
    <row r="272" spans="1:11" s="6" customFormat="1" x14ac:dyDescent="0.35">
      <c r="A272" s="23" t="s">
        <v>410</v>
      </c>
      <c r="B272" s="23" t="s">
        <v>802</v>
      </c>
      <c r="C272" s="39">
        <v>311</v>
      </c>
      <c r="D272" s="39">
        <v>82</v>
      </c>
      <c r="E272" s="40">
        <v>244</v>
      </c>
      <c r="F272" s="37" t="str">
        <f t="shared" ref="F272" si="456">IF(C272&lt;315,"S",IF(C272&lt;375,"M","N/A"))</f>
        <v>S</v>
      </c>
      <c r="G272" s="37" t="str">
        <f t="shared" ref="G272" si="457">IF(D272&lt;235,"S",IF(D272&lt;300,"M","N/A"))</f>
        <v>S</v>
      </c>
      <c r="H272" s="37" t="str">
        <f t="shared" ref="H272" si="458">IF(E272&lt;71,"80",IF(E272&lt;91,"100",IF(E272&lt;111,"120",IF(E272&lt;151,"160","N/A"))))</f>
        <v>N/A</v>
      </c>
      <c r="I272" s="37" t="str">
        <f t="shared" ref="I272" si="459">F272&amp;"+"&amp;G272&amp;"+"&amp;H272</f>
        <v>S+S+N/A</v>
      </c>
      <c r="J272" s="38" t="str">
        <f t="shared" ref="J272" si="460">IF(ISNUMBER(SEARCH("N/A",I272)),"Not Suitable",(VLOOKUP(I272,codes,2,FALSE)))</f>
        <v>Not Suitable</v>
      </c>
      <c r="K272" s="38" t="str">
        <f t="shared" ref="K272" si="461">IF(ISNUMBER(SEARCH("N/A",I272)),"-",(VLOOKUP(I272,codes,3,FALSE)))</f>
        <v>-</v>
      </c>
    </row>
    <row r="273" spans="1:11" s="6" customFormat="1" x14ac:dyDescent="0.35">
      <c r="A273" s="23" t="s">
        <v>410</v>
      </c>
      <c r="B273" s="23" t="s">
        <v>811</v>
      </c>
      <c r="C273" s="39">
        <v>311</v>
      </c>
      <c r="D273" s="39">
        <v>82</v>
      </c>
      <c r="E273" s="40">
        <v>244</v>
      </c>
      <c r="F273" s="37" t="str">
        <f t="shared" ref="F273" si="462">IF(C273&lt;315,"S",IF(C273&lt;375,"M","N/A"))</f>
        <v>S</v>
      </c>
      <c r="G273" s="37" t="str">
        <f t="shared" ref="G273" si="463">IF(D273&lt;235,"S",IF(D273&lt;300,"M","N/A"))</f>
        <v>S</v>
      </c>
      <c r="H273" s="37" t="str">
        <f t="shared" ref="H273" si="464">IF(E273&lt;71,"80",IF(E273&lt;91,"100",IF(E273&lt;111,"120",IF(E273&lt;151,"160","N/A"))))</f>
        <v>N/A</v>
      </c>
      <c r="I273" s="37" t="str">
        <f t="shared" ref="I273" si="465">F273&amp;"+"&amp;G273&amp;"+"&amp;H273</f>
        <v>S+S+N/A</v>
      </c>
      <c r="J273" s="38" t="str">
        <f t="shared" ref="J273" si="466">IF(ISNUMBER(SEARCH("N/A",I273)),"Not Suitable",(VLOOKUP(I273,codes,2,FALSE)))</f>
        <v>Not Suitable</v>
      </c>
      <c r="K273" s="38" t="str">
        <f t="shared" ref="K273" si="467">IF(ISNUMBER(SEARCH("N/A",I273)),"-",(VLOOKUP(I273,codes,3,FALSE)))</f>
        <v>-</v>
      </c>
    </row>
    <row r="274" spans="1:11" s="6" customFormat="1" x14ac:dyDescent="0.35">
      <c r="A274" s="23" t="s">
        <v>410</v>
      </c>
      <c r="B274" s="23" t="s">
        <v>803</v>
      </c>
      <c r="C274" s="39">
        <v>311</v>
      </c>
      <c r="D274" s="39">
        <v>82</v>
      </c>
      <c r="E274" s="40">
        <v>244</v>
      </c>
      <c r="F274" s="37" t="str">
        <f t="shared" ref="F274" si="468">IF(C274&lt;315,"S",IF(C274&lt;375,"M","N/A"))</f>
        <v>S</v>
      </c>
      <c r="G274" s="37" t="str">
        <f t="shared" ref="G274" si="469">IF(D274&lt;235,"S",IF(D274&lt;300,"M","N/A"))</f>
        <v>S</v>
      </c>
      <c r="H274" s="37" t="str">
        <f t="shared" ref="H274" si="470">IF(E274&lt;71,"80",IF(E274&lt;91,"100",IF(E274&lt;111,"120",IF(E274&lt;151,"160","N/A"))))</f>
        <v>N/A</v>
      </c>
      <c r="I274" s="37" t="str">
        <f t="shared" ref="I274" si="471">F274&amp;"+"&amp;G274&amp;"+"&amp;H274</f>
        <v>S+S+N/A</v>
      </c>
      <c r="J274" s="38" t="str">
        <f t="shared" ref="J274" si="472">IF(ISNUMBER(SEARCH("N/A",I274)),"Not Suitable",(VLOOKUP(I274,codes,2,FALSE)))</f>
        <v>Not Suitable</v>
      </c>
      <c r="K274" s="38" t="str">
        <f t="shared" ref="K274" si="473">IF(ISNUMBER(SEARCH("N/A",I274)),"-",(VLOOKUP(I274,codes,3,FALSE)))</f>
        <v>-</v>
      </c>
    </row>
    <row r="275" spans="1:11" s="6" customFormat="1" x14ac:dyDescent="0.35">
      <c r="A275" s="23" t="s">
        <v>410</v>
      </c>
      <c r="B275" s="23" t="s">
        <v>812</v>
      </c>
      <c r="C275" s="39">
        <v>311</v>
      </c>
      <c r="D275" s="39">
        <v>82</v>
      </c>
      <c r="E275" s="40">
        <v>244</v>
      </c>
      <c r="F275" s="37" t="str">
        <f t="shared" ref="F275" si="474">IF(C275&lt;315,"S",IF(C275&lt;375,"M","N/A"))</f>
        <v>S</v>
      </c>
      <c r="G275" s="37" t="str">
        <f t="shared" ref="G275" si="475">IF(D275&lt;235,"S",IF(D275&lt;300,"M","N/A"))</f>
        <v>S</v>
      </c>
      <c r="H275" s="37" t="str">
        <f t="shared" ref="H275" si="476">IF(E275&lt;71,"80",IF(E275&lt;91,"100",IF(E275&lt;111,"120",IF(E275&lt;151,"160","N/A"))))</f>
        <v>N/A</v>
      </c>
      <c r="I275" s="37" t="str">
        <f t="shared" ref="I275" si="477">F275&amp;"+"&amp;G275&amp;"+"&amp;H275</f>
        <v>S+S+N/A</v>
      </c>
      <c r="J275" s="38" t="str">
        <f t="shared" ref="J275" si="478">IF(ISNUMBER(SEARCH("N/A",I275)),"Not Suitable",(VLOOKUP(I275,codes,2,FALSE)))</f>
        <v>Not Suitable</v>
      </c>
      <c r="K275" s="38" t="str">
        <f t="shared" ref="K275" si="479">IF(ISNUMBER(SEARCH("N/A",I275)),"-",(VLOOKUP(I275,codes,3,FALSE)))</f>
        <v>-</v>
      </c>
    </row>
    <row r="276" spans="1:11" s="6" customFormat="1" x14ac:dyDescent="0.35">
      <c r="A276" s="23" t="s">
        <v>410</v>
      </c>
      <c r="B276" s="23" t="s">
        <v>679</v>
      </c>
      <c r="C276" s="21">
        <v>310</v>
      </c>
      <c r="D276" s="21">
        <v>244</v>
      </c>
      <c r="E276" s="22">
        <v>82</v>
      </c>
      <c r="F276" s="16" t="str">
        <f t="shared" si="234"/>
        <v>S</v>
      </c>
      <c r="G276" s="16" t="str">
        <f t="shared" si="235"/>
        <v>M</v>
      </c>
      <c r="H276" s="16" t="str">
        <f t="shared" si="236"/>
        <v>100</v>
      </c>
      <c r="I276" s="16" t="str">
        <f t="shared" si="237"/>
        <v>S+M+100</v>
      </c>
      <c r="J276" s="19" t="str">
        <f t="shared" si="238"/>
        <v>TM-CAGEM+100</v>
      </c>
      <c r="K276" s="19">
        <f t="shared" si="239"/>
        <v>2061286</v>
      </c>
    </row>
    <row r="277" spans="1:11" s="6" customFormat="1" x14ac:dyDescent="0.35">
      <c r="A277" s="23" t="s">
        <v>410</v>
      </c>
      <c r="B277" s="23" t="s">
        <v>804</v>
      </c>
      <c r="C277" s="39">
        <v>311</v>
      </c>
      <c r="D277" s="39">
        <v>82</v>
      </c>
      <c r="E277" s="40">
        <v>244</v>
      </c>
      <c r="F277" s="37" t="str">
        <f t="shared" si="234"/>
        <v>S</v>
      </c>
      <c r="G277" s="37" t="str">
        <f t="shared" si="235"/>
        <v>S</v>
      </c>
      <c r="H277" s="37" t="str">
        <f t="shared" si="236"/>
        <v>N/A</v>
      </c>
      <c r="I277" s="37" t="str">
        <f t="shared" si="237"/>
        <v>S+S+N/A</v>
      </c>
      <c r="J277" s="38" t="str">
        <f t="shared" si="238"/>
        <v>Not Suitable</v>
      </c>
      <c r="K277" s="38" t="str">
        <f t="shared" si="239"/>
        <v>-</v>
      </c>
    </row>
    <row r="278" spans="1:11" s="6" customFormat="1" x14ac:dyDescent="0.35">
      <c r="A278" s="23" t="s">
        <v>410</v>
      </c>
      <c r="B278" s="23" t="s">
        <v>813</v>
      </c>
      <c r="C278" s="39">
        <v>311</v>
      </c>
      <c r="D278" s="39">
        <v>82</v>
      </c>
      <c r="E278" s="40">
        <v>244</v>
      </c>
      <c r="F278" s="37" t="str">
        <f t="shared" ref="F278:F279" si="480">IF(C278&lt;315,"S",IF(C278&lt;375,"M","N/A"))</f>
        <v>S</v>
      </c>
      <c r="G278" s="37" t="str">
        <f t="shared" ref="G278:G279" si="481">IF(D278&lt;235,"S",IF(D278&lt;300,"M","N/A"))</f>
        <v>S</v>
      </c>
      <c r="H278" s="37" t="str">
        <f t="shared" ref="H278:H279" si="482">IF(E278&lt;71,"80",IF(E278&lt;91,"100",IF(E278&lt;111,"120",IF(E278&lt;151,"160","N/A"))))</f>
        <v>N/A</v>
      </c>
      <c r="I278" s="37" t="str">
        <f t="shared" ref="I278:I279" si="483">F278&amp;"+"&amp;G278&amp;"+"&amp;H278</f>
        <v>S+S+N/A</v>
      </c>
      <c r="J278" s="38" t="str">
        <f t="shared" ref="J278:J279" si="484">IF(ISNUMBER(SEARCH("N/A",I278)),"Not Suitable",(VLOOKUP(I278,codes,2,FALSE)))</f>
        <v>Not Suitable</v>
      </c>
      <c r="K278" s="38" t="str">
        <f t="shared" ref="K278:K279" si="485">IF(ISNUMBER(SEARCH("N/A",I278)),"-",(VLOOKUP(I278,codes,3,FALSE)))</f>
        <v>-</v>
      </c>
    </row>
    <row r="279" spans="1:11" s="6" customFormat="1" x14ac:dyDescent="0.35">
      <c r="A279" s="23" t="s">
        <v>410</v>
      </c>
      <c r="B279" s="23" t="s">
        <v>820</v>
      </c>
      <c r="C279" s="39">
        <v>420</v>
      </c>
      <c r="D279" s="39">
        <v>106</v>
      </c>
      <c r="E279" s="40">
        <v>323</v>
      </c>
      <c r="F279" s="37" t="str">
        <f t="shared" si="480"/>
        <v>N/A</v>
      </c>
      <c r="G279" s="37" t="str">
        <f t="shared" si="481"/>
        <v>S</v>
      </c>
      <c r="H279" s="37" t="str">
        <f t="shared" si="482"/>
        <v>N/A</v>
      </c>
      <c r="I279" s="37" t="str">
        <f t="shared" si="483"/>
        <v>N/A+S+N/A</v>
      </c>
      <c r="J279" s="38" t="str">
        <f t="shared" si="484"/>
        <v>Not Suitable</v>
      </c>
      <c r="K279" s="38" t="str">
        <f t="shared" si="485"/>
        <v>-</v>
      </c>
    </row>
    <row r="280" spans="1:11" s="6" customFormat="1" x14ac:dyDescent="0.35">
      <c r="A280" s="23" t="s">
        <v>410</v>
      </c>
      <c r="B280" s="23" t="s">
        <v>821</v>
      </c>
      <c r="C280" s="39">
        <v>420</v>
      </c>
      <c r="D280" s="39">
        <v>106</v>
      </c>
      <c r="E280" s="40">
        <v>323</v>
      </c>
      <c r="F280" s="37" t="str">
        <f t="shared" ref="F280" si="486">IF(C280&lt;315,"S",IF(C280&lt;375,"M","N/A"))</f>
        <v>N/A</v>
      </c>
      <c r="G280" s="37" t="str">
        <f t="shared" ref="G280" si="487">IF(D280&lt;235,"S",IF(D280&lt;300,"M","N/A"))</f>
        <v>S</v>
      </c>
      <c r="H280" s="37" t="str">
        <f t="shared" ref="H280" si="488">IF(E280&lt;71,"80",IF(E280&lt;91,"100",IF(E280&lt;111,"120",IF(E280&lt;151,"160","N/A"))))</f>
        <v>N/A</v>
      </c>
      <c r="I280" s="37" t="str">
        <f t="shared" ref="I280" si="489">F280&amp;"+"&amp;G280&amp;"+"&amp;H280</f>
        <v>N/A+S+N/A</v>
      </c>
      <c r="J280" s="38" t="str">
        <f t="shared" ref="J280" si="490">IF(ISNUMBER(SEARCH("N/A",I280)),"Not Suitable",(VLOOKUP(I280,codes,2,FALSE)))</f>
        <v>Not Suitable</v>
      </c>
      <c r="K280" s="38" t="str">
        <f t="shared" ref="K280" si="491">IF(ISNUMBER(SEARCH("N/A",I280)),"-",(VLOOKUP(I280,codes,3,FALSE)))</f>
        <v>-</v>
      </c>
    </row>
    <row r="281" spans="1:11" s="6" customFormat="1" x14ac:dyDescent="0.35">
      <c r="A281" s="23" t="s">
        <v>410</v>
      </c>
      <c r="B281" s="23" t="s">
        <v>781</v>
      </c>
      <c r="C281" s="39">
        <v>338</v>
      </c>
      <c r="D281" s="39">
        <v>153</v>
      </c>
      <c r="E281" s="40">
        <v>333</v>
      </c>
      <c r="F281" s="37" t="str">
        <f t="shared" si="234"/>
        <v>M</v>
      </c>
      <c r="G281" s="37" t="str">
        <f t="shared" si="235"/>
        <v>S</v>
      </c>
      <c r="H281" s="37" t="str">
        <f t="shared" si="236"/>
        <v>N/A</v>
      </c>
      <c r="I281" s="37" t="str">
        <f t="shared" si="237"/>
        <v>M+S+N/A</v>
      </c>
      <c r="J281" s="38" t="str">
        <f t="shared" si="238"/>
        <v>Not Suitable</v>
      </c>
      <c r="K281" s="38" t="str">
        <f t="shared" si="239"/>
        <v>-</v>
      </c>
    </row>
    <row r="282" spans="1:11" s="6" customFormat="1" x14ac:dyDescent="0.35">
      <c r="A282" s="23" t="s">
        <v>410</v>
      </c>
      <c r="B282" s="23" t="s">
        <v>780</v>
      </c>
      <c r="C282" s="39">
        <v>270</v>
      </c>
      <c r="D282" s="39">
        <v>270</v>
      </c>
      <c r="E282" s="40">
        <v>89</v>
      </c>
      <c r="F282" s="37" t="str">
        <f t="shared" ref="F282" si="492">IF(C282&lt;315,"S",IF(C282&lt;375,"M","N/A"))</f>
        <v>S</v>
      </c>
      <c r="G282" s="37" t="str">
        <f t="shared" ref="G282" si="493">IF(D282&lt;235,"S",IF(D282&lt;300,"M","N/A"))</f>
        <v>M</v>
      </c>
      <c r="H282" s="37" t="str">
        <f t="shared" ref="H282" si="494">IF(E282&lt;71,"80",IF(E282&lt;91,"100",IF(E282&lt;111,"120",IF(E282&lt;151,"160","N/A"))))</f>
        <v>100</v>
      </c>
      <c r="I282" s="37" t="str">
        <f t="shared" ref="I282" si="495">F282&amp;"+"&amp;G282&amp;"+"&amp;H282</f>
        <v>S+M+100</v>
      </c>
      <c r="J282" s="38" t="str">
        <f t="shared" ref="J282" si="496">IF(ISNUMBER(SEARCH("N/A",I282)),"Not Suitable",(VLOOKUP(I282,codes,2,FALSE)))</f>
        <v>TM-CAGEM+100</v>
      </c>
      <c r="K282" s="38">
        <f t="shared" ref="K282" si="497">IF(ISNUMBER(SEARCH("N/A",I282)),"-",(VLOOKUP(I282,codes,3,FALSE)))</f>
        <v>2061286</v>
      </c>
    </row>
    <row r="283" spans="1:11" s="6" customFormat="1" x14ac:dyDescent="0.35">
      <c r="A283" s="37" t="s">
        <v>59</v>
      </c>
      <c r="B283" s="37" t="s">
        <v>889</v>
      </c>
      <c r="C283" s="39">
        <v>367</v>
      </c>
      <c r="D283" s="39">
        <v>375</v>
      </c>
      <c r="E283" s="40">
        <v>193</v>
      </c>
      <c r="F283" s="37" t="str">
        <f t="shared" ref="F283" si="498">IF(C283&lt;315,"S",IF(C283&lt;375,"M","N/A"))</f>
        <v>M</v>
      </c>
      <c r="G283" s="37" t="str">
        <f t="shared" ref="G283" si="499">IF(D283&lt;235,"S",IF(D283&lt;300,"M","N/A"))</f>
        <v>N/A</v>
      </c>
      <c r="H283" s="37" t="str">
        <f t="shared" ref="H283" si="500">IF(E283&lt;71,"80",IF(E283&lt;91,"100",IF(E283&lt;111,"120",IF(E283&lt;151,"160","N/A"))))</f>
        <v>N/A</v>
      </c>
      <c r="I283" s="37" t="str">
        <f t="shared" ref="I283" si="501">F283&amp;"+"&amp;G283&amp;"+"&amp;H283</f>
        <v>M+N/A+N/A</v>
      </c>
      <c r="J283" s="38" t="str">
        <f t="shared" ref="J283" si="502">IF(ISNUMBER(SEARCH("N/A",I283)),"Not Suitable",(VLOOKUP(I283,codes,2,FALSE)))</f>
        <v>Not Suitable</v>
      </c>
      <c r="K283" s="38" t="str">
        <f t="shared" ref="K283" si="503">IF(ISNUMBER(SEARCH("N/A",I283)),"-",(VLOOKUP(I283,codes,3,FALSE)))</f>
        <v>-</v>
      </c>
    </row>
    <row r="284" spans="1:11" s="6" customFormat="1" x14ac:dyDescent="0.35">
      <c r="A284" s="37" t="s">
        <v>59</v>
      </c>
      <c r="B284" s="37" t="s">
        <v>888</v>
      </c>
      <c r="C284" s="39">
        <v>367</v>
      </c>
      <c r="D284" s="39">
        <v>375</v>
      </c>
      <c r="E284" s="40">
        <v>193</v>
      </c>
      <c r="F284" s="37" t="str">
        <f>IF(C284&lt;315,"S",IF(C284&lt;375,"M","N/A"))</f>
        <v>M</v>
      </c>
      <c r="G284" s="37" t="str">
        <f>IF(D284&lt;235,"S",IF(D284&lt;300,"M","N/A"))</f>
        <v>N/A</v>
      </c>
      <c r="H284" s="37" t="str">
        <f>IF(E284&lt;71,"80",IF(E284&lt;91,"100",IF(E284&lt;111,"120",IF(E284&lt;151,"160","N/A"))))</f>
        <v>N/A</v>
      </c>
      <c r="I284" s="37" t="str">
        <f>F284&amp;"+"&amp;G284&amp;"+"&amp;H284</f>
        <v>M+N/A+N/A</v>
      </c>
      <c r="J284" s="38" t="str">
        <f>IF(ISNUMBER(SEARCH("N/A",I284)),"Not Suitable",(VLOOKUP(I284,codes,2,FALSE)))</f>
        <v>Not Suitable</v>
      </c>
      <c r="K284" s="38" t="str">
        <f>IF(ISNUMBER(SEARCH("N/A",I284)),"-",(VLOOKUP(I284,codes,3,FALSE)))</f>
        <v>-</v>
      </c>
    </row>
    <row r="285" spans="1:11" s="6" customFormat="1" x14ac:dyDescent="0.35">
      <c r="A285" s="37" t="s">
        <v>59</v>
      </c>
      <c r="B285" s="37" t="s">
        <v>855</v>
      </c>
      <c r="C285" s="39">
        <v>367</v>
      </c>
      <c r="D285" s="39">
        <v>375</v>
      </c>
      <c r="E285" s="40">
        <v>155</v>
      </c>
      <c r="F285" s="37" t="str">
        <f t="shared" ref="F285" si="504">IF(C285&lt;315,"S",IF(C285&lt;375,"M","N/A"))</f>
        <v>M</v>
      </c>
      <c r="G285" s="37" t="str">
        <f t="shared" ref="G285" si="505">IF(D285&lt;235,"S",IF(D285&lt;300,"M","N/A"))</f>
        <v>N/A</v>
      </c>
      <c r="H285" s="37" t="str">
        <f t="shared" ref="H285" si="506">IF(E285&lt;71,"80",IF(E285&lt;91,"100",IF(E285&lt;111,"120",IF(E285&lt;151,"160","N/A"))))</f>
        <v>N/A</v>
      </c>
      <c r="I285" s="37" t="str">
        <f t="shared" ref="I285" si="507">F285&amp;"+"&amp;G285&amp;"+"&amp;H285</f>
        <v>M+N/A+N/A</v>
      </c>
      <c r="J285" s="38" t="str">
        <f t="shared" ref="J285" si="508">IF(ISNUMBER(SEARCH("N/A",I285)),"Not Suitable",(VLOOKUP(I285,codes,2,FALSE)))</f>
        <v>Not Suitable</v>
      </c>
      <c r="K285" s="38" t="str">
        <f t="shared" ref="K285" si="509">IF(ISNUMBER(SEARCH("N/A",I285)),"-",(VLOOKUP(I285,codes,3,FALSE)))</f>
        <v>-</v>
      </c>
    </row>
    <row r="286" spans="1:11" s="6" customFormat="1" x14ac:dyDescent="0.35">
      <c r="A286" s="37" t="s">
        <v>59</v>
      </c>
      <c r="B286" s="37" t="s">
        <v>856</v>
      </c>
      <c r="C286" s="39">
        <v>367</v>
      </c>
      <c r="D286" s="39">
        <v>375</v>
      </c>
      <c r="E286" s="40">
        <v>155</v>
      </c>
      <c r="F286" s="37" t="str">
        <f>IF(C286&lt;315,"S",IF(C286&lt;375,"M","N/A"))</f>
        <v>M</v>
      </c>
      <c r="G286" s="37" t="str">
        <f>IF(D286&lt;235,"S",IF(D286&lt;300,"M","N/A"))</f>
        <v>N/A</v>
      </c>
      <c r="H286" s="37" t="str">
        <f>IF(E286&lt;71,"80",IF(E286&lt;91,"100",IF(E286&lt;111,"120",IF(E286&lt;151,"160","N/A"))))</f>
        <v>N/A</v>
      </c>
      <c r="I286" s="37" t="str">
        <f>F286&amp;"+"&amp;G286&amp;"+"&amp;H286</f>
        <v>M+N/A+N/A</v>
      </c>
      <c r="J286" s="38" t="str">
        <f>IF(ISNUMBER(SEARCH("N/A",I286)),"Not Suitable",(VLOOKUP(I286,codes,2,FALSE)))</f>
        <v>Not Suitable</v>
      </c>
      <c r="K286" s="38" t="str">
        <f>IF(ISNUMBER(SEARCH("N/A",I286)),"-",(VLOOKUP(I286,codes,3,FALSE)))</f>
        <v>-</v>
      </c>
    </row>
    <row r="287" spans="1:11" s="6" customFormat="1" x14ac:dyDescent="0.35">
      <c r="A287" s="16" t="s">
        <v>59</v>
      </c>
      <c r="B287" s="16" t="s">
        <v>82</v>
      </c>
      <c r="C287" s="17">
        <v>284</v>
      </c>
      <c r="D287" s="17">
        <v>202</v>
      </c>
      <c r="E287" s="18">
        <v>65</v>
      </c>
      <c r="F287" s="16" t="str">
        <f t="shared" si="234"/>
        <v>S</v>
      </c>
      <c r="G287" s="16" t="str">
        <f t="shared" si="235"/>
        <v>S</v>
      </c>
      <c r="H287" s="16" t="str">
        <f t="shared" si="236"/>
        <v>80</v>
      </c>
      <c r="I287" s="16" t="str">
        <f t="shared" si="237"/>
        <v>S+S+80</v>
      </c>
      <c r="J287" s="19" t="str">
        <f t="shared" si="238"/>
        <v>TM-CAGES+80</v>
      </c>
      <c r="K287" s="19">
        <f t="shared" si="239"/>
        <v>2061184</v>
      </c>
    </row>
    <row r="288" spans="1:11" s="6" customFormat="1" x14ac:dyDescent="0.35">
      <c r="A288" s="16" t="s">
        <v>59</v>
      </c>
      <c r="B288" s="16" t="s">
        <v>69</v>
      </c>
      <c r="C288" s="17">
        <v>284</v>
      </c>
      <c r="D288" s="17">
        <v>202</v>
      </c>
      <c r="E288" s="18">
        <v>65</v>
      </c>
      <c r="F288" s="16" t="str">
        <f t="shared" si="234"/>
        <v>S</v>
      </c>
      <c r="G288" s="16" t="str">
        <f t="shared" si="235"/>
        <v>S</v>
      </c>
      <c r="H288" s="16" t="str">
        <f t="shared" si="236"/>
        <v>80</v>
      </c>
      <c r="I288" s="16" t="str">
        <f t="shared" si="237"/>
        <v>S+S+80</v>
      </c>
      <c r="J288" s="19" t="str">
        <f t="shared" si="238"/>
        <v>TM-CAGES+80</v>
      </c>
      <c r="K288" s="19">
        <f t="shared" si="239"/>
        <v>2061184</v>
      </c>
    </row>
    <row r="289" spans="1:11" s="6" customFormat="1" x14ac:dyDescent="0.35">
      <c r="A289" s="16" t="s">
        <v>59</v>
      </c>
      <c r="B289" s="16" t="s">
        <v>541</v>
      </c>
      <c r="C289" s="17">
        <v>284</v>
      </c>
      <c r="D289" s="17">
        <v>202</v>
      </c>
      <c r="E289" s="18">
        <v>65</v>
      </c>
      <c r="F289" s="16" t="str">
        <f t="shared" si="234"/>
        <v>S</v>
      </c>
      <c r="G289" s="16" t="str">
        <f t="shared" si="235"/>
        <v>S</v>
      </c>
      <c r="H289" s="16" t="str">
        <f t="shared" si="236"/>
        <v>80</v>
      </c>
      <c r="I289" s="16" t="str">
        <f t="shared" si="237"/>
        <v>S+S+80</v>
      </c>
      <c r="J289" s="19" t="str">
        <f t="shared" si="238"/>
        <v>TM-CAGES+80</v>
      </c>
      <c r="K289" s="19">
        <f t="shared" si="239"/>
        <v>2061184</v>
      </c>
    </row>
    <row r="290" spans="1:11" s="6" customFormat="1" x14ac:dyDescent="0.35">
      <c r="A290" s="16" t="s">
        <v>59</v>
      </c>
      <c r="B290" s="16" t="s">
        <v>81</v>
      </c>
      <c r="C290" s="17">
        <v>292</v>
      </c>
      <c r="D290" s="17">
        <v>210</v>
      </c>
      <c r="E290" s="18">
        <v>44</v>
      </c>
      <c r="F290" s="16" t="str">
        <f t="shared" si="234"/>
        <v>S</v>
      </c>
      <c r="G290" s="16" t="str">
        <f t="shared" si="235"/>
        <v>S</v>
      </c>
      <c r="H290" s="16" t="str">
        <f t="shared" si="236"/>
        <v>80</v>
      </c>
      <c r="I290" s="16" t="str">
        <f t="shared" si="237"/>
        <v>S+S+80</v>
      </c>
      <c r="J290" s="19" t="str">
        <f t="shared" si="238"/>
        <v>TM-CAGES+80</v>
      </c>
      <c r="K290" s="19">
        <f t="shared" si="239"/>
        <v>2061184</v>
      </c>
    </row>
    <row r="291" spans="1:11" s="6" customFormat="1" x14ac:dyDescent="0.35">
      <c r="A291" s="37" t="s">
        <v>59</v>
      </c>
      <c r="B291" s="37" t="s">
        <v>894</v>
      </c>
      <c r="C291" s="39">
        <v>292</v>
      </c>
      <c r="D291" s="39">
        <v>210</v>
      </c>
      <c r="E291" s="40">
        <v>44</v>
      </c>
      <c r="F291" s="37" t="str">
        <f t="shared" si="234"/>
        <v>S</v>
      </c>
      <c r="G291" s="37" t="str">
        <f t="shared" si="235"/>
        <v>S</v>
      </c>
      <c r="H291" s="37" t="str">
        <f t="shared" si="236"/>
        <v>80</v>
      </c>
      <c r="I291" s="37" t="str">
        <f t="shared" si="237"/>
        <v>S+S+80</v>
      </c>
      <c r="J291" s="38" t="str">
        <f t="shared" si="238"/>
        <v>TM-CAGES+80</v>
      </c>
      <c r="K291" s="38">
        <f t="shared" si="239"/>
        <v>2061184</v>
      </c>
    </row>
    <row r="292" spans="1:11" s="6" customFormat="1" x14ac:dyDescent="0.35">
      <c r="A292" s="16" t="s">
        <v>59</v>
      </c>
      <c r="B292" s="16" t="s">
        <v>83</v>
      </c>
      <c r="C292" s="17">
        <v>292</v>
      </c>
      <c r="D292" s="17">
        <v>210</v>
      </c>
      <c r="E292" s="18">
        <v>44</v>
      </c>
      <c r="F292" s="16" t="str">
        <f t="shared" si="234"/>
        <v>S</v>
      </c>
      <c r="G292" s="16" t="str">
        <f t="shared" si="235"/>
        <v>S</v>
      </c>
      <c r="H292" s="16" t="str">
        <f t="shared" si="236"/>
        <v>80</v>
      </c>
      <c r="I292" s="16" t="str">
        <f t="shared" si="237"/>
        <v>S+S+80</v>
      </c>
      <c r="J292" s="19" t="str">
        <f t="shared" si="238"/>
        <v>TM-CAGES+80</v>
      </c>
      <c r="K292" s="19">
        <f t="shared" si="239"/>
        <v>2061184</v>
      </c>
    </row>
    <row r="293" spans="1:11" s="6" customFormat="1" x14ac:dyDescent="0.35">
      <c r="A293" s="37" t="s">
        <v>59</v>
      </c>
      <c r="B293" s="37" t="s">
        <v>901</v>
      </c>
      <c r="C293" s="39">
        <v>292</v>
      </c>
      <c r="D293" s="39">
        <v>210</v>
      </c>
      <c r="E293" s="40">
        <v>44</v>
      </c>
      <c r="F293" s="37" t="str">
        <f t="shared" ref="F293" si="510">IF(C293&lt;315,"S",IF(C293&lt;375,"M","N/A"))</f>
        <v>S</v>
      </c>
      <c r="G293" s="37" t="str">
        <f t="shared" ref="G293" si="511">IF(D293&lt;235,"S",IF(D293&lt;300,"M","N/A"))</f>
        <v>S</v>
      </c>
      <c r="H293" s="37" t="str">
        <f t="shared" ref="H293" si="512">IF(E293&lt;71,"80",IF(E293&lt;91,"100",IF(E293&lt;111,"120",IF(E293&lt;151,"160","N/A"))))</f>
        <v>80</v>
      </c>
      <c r="I293" s="37" t="str">
        <f t="shared" ref="I293" si="513">F293&amp;"+"&amp;G293&amp;"+"&amp;H293</f>
        <v>S+S+80</v>
      </c>
      <c r="J293" s="38" t="str">
        <f t="shared" ref="J293" si="514">IF(ISNUMBER(SEARCH("N/A",I293)),"Not Suitable",(VLOOKUP(I293,codes,2,FALSE)))</f>
        <v>TM-CAGES+80</v>
      </c>
      <c r="K293" s="38">
        <f t="shared" ref="K293" si="515">IF(ISNUMBER(SEARCH("N/A",I293)),"-",(VLOOKUP(I293,codes,3,FALSE)))</f>
        <v>2061184</v>
      </c>
    </row>
    <row r="294" spans="1:11" s="6" customFormat="1" x14ac:dyDescent="0.35">
      <c r="A294" s="16" t="s">
        <v>59</v>
      </c>
      <c r="B294" s="16" t="s">
        <v>84</v>
      </c>
      <c r="C294" s="17">
        <v>292</v>
      </c>
      <c r="D294" s="17">
        <v>210</v>
      </c>
      <c r="E294" s="18">
        <v>44</v>
      </c>
      <c r="F294" s="16" t="str">
        <f t="shared" ref="F294:F365" si="516">IF(C294&lt;315,"S",IF(C294&lt;375,"M","N/A"))</f>
        <v>S</v>
      </c>
      <c r="G294" s="16" t="str">
        <f t="shared" ref="G294:G365" si="517">IF(D294&lt;235,"S",IF(D294&lt;300,"M","N/A"))</f>
        <v>S</v>
      </c>
      <c r="H294" s="16" t="str">
        <f t="shared" si="236"/>
        <v>80</v>
      </c>
      <c r="I294" s="16" t="str">
        <f t="shared" ref="I294:I365" si="518">F294&amp;"+"&amp;G294&amp;"+"&amp;H294</f>
        <v>S+S+80</v>
      </c>
      <c r="J294" s="19" t="str">
        <f t="shared" ref="J294:J365" si="519">IF(ISNUMBER(SEARCH("N/A",I294)),"Not Suitable",(VLOOKUP(I294,codes,2,FALSE)))</f>
        <v>TM-CAGES+80</v>
      </c>
      <c r="K294" s="19">
        <f t="shared" ref="K294:K365" si="520">IF(ISNUMBER(SEARCH("N/A",I294)),"-",(VLOOKUP(I294,codes,3,FALSE)))</f>
        <v>2061184</v>
      </c>
    </row>
    <row r="295" spans="1:11" s="6" customFormat="1" x14ac:dyDescent="0.35">
      <c r="A295" s="37" t="s">
        <v>59</v>
      </c>
      <c r="B295" s="37" t="s">
        <v>895</v>
      </c>
      <c r="C295" s="39">
        <v>292</v>
      </c>
      <c r="D295" s="39">
        <v>210</v>
      </c>
      <c r="E295" s="40">
        <v>44</v>
      </c>
      <c r="F295" s="37" t="str">
        <f t="shared" si="516"/>
        <v>S</v>
      </c>
      <c r="G295" s="37" t="str">
        <f t="shared" si="517"/>
        <v>S</v>
      </c>
      <c r="H295" s="37" t="str">
        <f t="shared" ref="H295" si="521">IF(E295&lt;71,"80",IF(E295&lt;91,"100",IF(E295&lt;111,"120",IF(E295&lt;151,"160","N/A"))))</f>
        <v>80</v>
      </c>
      <c r="I295" s="37" t="str">
        <f t="shared" si="518"/>
        <v>S+S+80</v>
      </c>
      <c r="J295" s="38" t="str">
        <f t="shared" si="519"/>
        <v>TM-CAGES+80</v>
      </c>
      <c r="K295" s="38">
        <f t="shared" si="520"/>
        <v>2061184</v>
      </c>
    </row>
    <row r="296" spans="1:11" s="6" customFormat="1" x14ac:dyDescent="0.35">
      <c r="A296" s="16" t="s">
        <v>59</v>
      </c>
      <c r="B296" s="16" t="s">
        <v>85</v>
      </c>
      <c r="C296" s="17">
        <v>292</v>
      </c>
      <c r="D296" s="17">
        <v>210</v>
      </c>
      <c r="E296" s="18">
        <v>44</v>
      </c>
      <c r="F296" s="16" t="str">
        <f t="shared" si="516"/>
        <v>S</v>
      </c>
      <c r="G296" s="16" t="str">
        <f t="shared" si="517"/>
        <v>S</v>
      </c>
      <c r="H296" s="16" t="str">
        <f t="shared" si="236"/>
        <v>80</v>
      </c>
      <c r="I296" s="16" t="str">
        <f t="shared" si="518"/>
        <v>S+S+80</v>
      </c>
      <c r="J296" s="19" t="str">
        <f t="shared" si="519"/>
        <v>TM-CAGES+80</v>
      </c>
      <c r="K296" s="19">
        <f t="shared" si="520"/>
        <v>2061184</v>
      </c>
    </row>
    <row r="297" spans="1:11" s="6" customFormat="1" x14ac:dyDescent="0.35">
      <c r="A297" s="37" t="s">
        <v>59</v>
      </c>
      <c r="B297" s="37" t="s">
        <v>900</v>
      </c>
      <c r="C297" s="39">
        <v>292</v>
      </c>
      <c r="D297" s="39">
        <v>210</v>
      </c>
      <c r="E297" s="40">
        <v>44</v>
      </c>
      <c r="F297" s="37" t="str">
        <f t="shared" ref="F297" si="522">IF(C297&lt;315,"S",IF(C297&lt;375,"M","N/A"))</f>
        <v>S</v>
      </c>
      <c r="G297" s="37" t="str">
        <f t="shared" ref="G297" si="523">IF(D297&lt;235,"S",IF(D297&lt;300,"M","N/A"))</f>
        <v>S</v>
      </c>
      <c r="H297" s="37" t="str">
        <f t="shared" si="236"/>
        <v>80</v>
      </c>
      <c r="I297" s="37" t="str">
        <f t="shared" ref="I297" si="524">F297&amp;"+"&amp;G297&amp;"+"&amp;H297</f>
        <v>S+S+80</v>
      </c>
      <c r="J297" s="38" t="str">
        <f t="shared" ref="J297" si="525">IF(ISNUMBER(SEARCH("N/A",I297)),"Not Suitable",(VLOOKUP(I297,codes,2,FALSE)))</f>
        <v>TM-CAGES+80</v>
      </c>
      <c r="K297" s="38">
        <f t="shared" ref="K297" si="526">IF(ISNUMBER(SEARCH("N/A",I297)),"-",(VLOOKUP(I297,codes,3,FALSE)))</f>
        <v>2061184</v>
      </c>
    </row>
    <row r="298" spans="1:11" s="6" customFormat="1" x14ac:dyDescent="0.35">
      <c r="A298" s="16" t="s">
        <v>59</v>
      </c>
      <c r="B298" s="16" t="s">
        <v>86</v>
      </c>
      <c r="C298" s="17">
        <v>357</v>
      </c>
      <c r="D298" s="17">
        <v>257</v>
      </c>
      <c r="E298" s="18">
        <v>86</v>
      </c>
      <c r="F298" s="16" t="str">
        <f t="shared" si="516"/>
        <v>M</v>
      </c>
      <c r="G298" s="16" t="str">
        <f t="shared" si="517"/>
        <v>M</v>
      </c>
      <c r="H298" s="16" t="str">
        <f t="shared" si="236"/>
        <v>100</v>
      </c>
      <c r="I298" s="16" t="str">
        <f t="shared" si="518"/>
        <v>M+M+100</v>
      </c>
      <c r="J298" s="19" t="str">
        <f t="shared" si="519"/>
        <v>TM-CAGEM+100</v>
      </c>
      <c r="K298" s="19">
        <f t="shared" si="520"/>
        <v>2061286</v>
      </c>
    </row>
    <row r="299" spans="1:11" s="6" customFormat="1" x14ac:dyDescent="0.35">
      <c r="A299" s="16" t="s">
        <v>59</v>
      </c>
      <c r="B299" s="16" t="s">
        <v>87</v>
      </c>
      <c r="C299" s="17">
        <v>357</v>
      </c>
      <c r="D299" s="17">
        <v>257</v>
      </c>
      <c r="E299" s="18">
        <v>86</v>
      </c>
      <c r="F299" s="16" t="str">
        <f t="shared" si="516"/>
        <v>M</v>
      </c>
      <c r="G299" s="16" t="str">
        <f t="shared" si="517"/>
        <v>M</v>
      </c>
      <c r="H299" s="16" t="str">
        <f t="shared" si="236"/>
        <v>100</v>
      </c>
      <c r="I299" s="16" t="str">
        <f t="shared" si="518"/>
        <v>M+M+100</v>
      </c>
      <c r="J299" s="19" t="str">
        <f t="shared" si="519"/>
        <v>TM-CAGEM+100</v>
      </c>
      <c r="K299" s="19">
        <f t="shared" si="520"/>
        <v>2061286</v>
      </c>
    </row>
    <row r="300" spans="1:11" s="6" customFormat="1" x14ac:dyDescent="0.35">
      <c r="A300" s="16" t="s">
        <v>59</v>
      </c>
      <c r="B300" s="16" t="s">
        <v>88</v>
      </c>
      <c r="C300" s="17">
        <v>357</v>
      </c>
      <c r="D300" s="17">
        <v>257</v>
      </c>
      <c r="E300" s="18">
        <v>86</v>
      </c>
      <c r="F300" s="16" t="str">
        <f t="shared" si="516"/>
        <v>M</v>
      </c>
      <c r="G300" s="16" t="str">
        <f t="shared" si="517"/>
        <v>M</v>
      </c>
      <c r="H300" s="16" t="str">
        <f t="shared" si="236"/>
        <v>100</v>
      </c>
      <c r="I300" s="16" t="str">
        <f t="shared" si="518"/>
        <v>M+M+100</v>
      </c>
      <c r="J300" s="19" t="str">
        <f t="shared" si="519"/>
        <v>TM-CAGEM+100</v>
      </c>
      <c r="K300" s="19">
        <f t="shared" si="520"/>
        <v>2061286</v>
      </c>
    </row>
    <row r="301" spans="1:11" s="6" customFormat="1" x14ac:dyDescent="0.35">
      <c r="A301" s="16" t="s">
        <v>59</v>
      </c>
      <c r="B301" s="16" t="s">
        <v>89</v>
      </c>
      <c r="C301" s="17">
        <v>357</v>
      </c>
      <c r="D301" s="17">
        <v>257</v>
      </c>
      <c r="E301" s="18">
        <v>86</v>
      </c>
      <c r="F301" s="16" t="str">
        <f t="shared" si="516"/>
        <v>M</v>
      </c>
      <c r="G301" s="16" t="str">
        <f t="shared" si="517"/>
        <v>M</v>
      </c>
      <c r="H301" s="16" t="str">
        <f t="shared" si="236"/>
        <v>100</v>
      </c>
      <c r="I301" s="16" t="str">
        <f t="shared" si="518"/>
        <v>M+M+100</v>
      </c>
      <c r="J301" s="19" t="str">
        <f t="shared" si="519"/>
        <v>TM-CAGEM+100</v>
      </c>
      <c r="K301" s="19">
        <f t="shared" si="520"/>
        <v>2061286</v>
      </c>
    </row>
    <row r="302" spans="1:11" s="6" customFormat="1" x14ac:dyDescent="0.35">
      <c r="A302" s="16" t="s">
        <v>59</v>
      </c>
      <c r="B302" s="16" t="s">
        <v>90</v>
      </c>
      <c r="C302" s="17">
        <v>357</v>
      </c>
      <c r="D302" s="17">
        <v>257</v>
      </c>
      <c r="E302" s="18">
        <v>86</v>
      </c>
      <c r="F302" s="16" t="str">
        <f t="shared" si="516"/>
        <v>M</v>
      </c>
      <c r="G302" s="16" t="str">
        <f t="shared" si="517"/>
        <v>M</v>
      </c>
      <c r="H302" s="16" t="str">
        <f t="shared" si="236"/>
        <v>100</v>
      </c>
      <c r="I302" s="16" t="str">
        <f t="shared" si="518"/>
        <v>M+M+100</v>
      </c>
      <c r="J302" s="19" t="str">
        <f t="shared" si="519"/>
        <v>TM-CAGEM+100</v>
      </c>
      <c r="K302" s="19">
        <f t="shared" si="520"/>
        <v>2061286</v>
      </c>
    </row>
    <row r="303" spans="1:11" s="6" customFormat="1" x14ac:dyDescent="0.35">
      <c r="A303" s="16" t="s">
        <v>59</v>
      </c>
      <c r="B303" s="16" t="s">
        <v>91</v>
      </c>
      <c r="C303" s="17">
        <v>357</v>
      </c>
      <c r="D303" s="17">
        <v>257</v>
      </c>
      <c r="E303" s="18">
        <v>86</v>
      </c>
      <c r="F303" s="16" t="str">
        <f t="shared" si="516"/>
        <v>M</v>
      </c>
      <c r="G303" s="16" t="str">
        <f t="shared" si="517"/>
        <v>M</v>
      </c>
      <c r="H303" s="16" t="str">
        <f t="shared" si="236"/>
        <v>100</v>
      </c>
      <c r="I303" s="16" t="str">
        <f t="shared" si="518"/>
        <v>M+M+100</v>
      </c>
      <c r="J303" s="19" t="str">
        <f t="shared" si="519"/>
        <v>TM-CAGEM+100</v>
      </c>
      <c r="K303" s="19">
        <f t="shared" si="520"/>
        <v>2061286</v>
      </c>
    </row>
    <row r="304" spans="1:11" s="6" customFormat="1" x14ac:dyDescent="0.35">
      <c r="A304" s="37" t="s">
        <v>59</v>
      </c>
      <c r="B304" s="37" t="s">
        <v>896</v>
      </c>
      <c r="C304" s="39">
        <v>377</v>
      </c>
      <c r="D304" s="39">
        <v>271</v>
      </c>
      <c r="E304" s="40">
        <v>108</v>
      </c>
      <c r="F304" s="37" t="str">
        <f t="shared" ref="F304" si="527">IF(C304&lt;315,"S",IF(C304&lt;375,"M","N/A"))</f>
        <v>N/A</v>
      </c>
      <c r="G304" s="37" t="str">
        <f t="shared" ref="G304" si="528">IF(D304&lt;235,"S",IF(D304&lt;300,"M","N/A"))</f>
        <v>M</v>
      </c>
      <c r="H304" s="37" t="str">
        <f t="shared" si="236"/>
        <v>120</v>
      </c>
      <c r="I304" s="37" t="str">
        <f t="shared" ref="I304" si="529">F304&amp;"+"&amp;G304&amp;"+"&amp;H304</f>
        <v>N/A+M+120</v>
      </c>
      <c r="J304" s="38" t="str">
        <f t="shared" ref="J304" si="530">IF(ISNUMBER(SEARCH("N/A",I304)),"Not Suitable",(VLOOKUP(I304,codes,2,FALSE)))</f>
        <v>Not Suitable</v>
      </c>
      <c r="K304" s="38" t="str">
        <f t="shared" ref="K304" si="531">IF(ISNUMBER(SEARCH("N/A",I304)),"-",(VLOOKUP(I304,codes,3,FALSE)))</f>
        <v>-</v>
      </c>
    </row>
    <row r="305" spans="1:11" s="6" customFormat="1" x14ac:dyDescent="0.35">
      <c r="A305" s="37" t="s">
        <v>59</v>
      </c>
      <c r="B305" s="37" t="s">
        <v>897</v>
      </c>
      <c r="C305" s="39">
        <v>377</v>
      </c>
      <c r="D305" s="39">
        <v>271</v>
      </c>
      <c r="E305" s="40">
        <v>108</v>
      </c>
      <c r="F305" s="37" t="str">
        <f t="shared" si="516"/>
        <v>N/A</v>
      </c>
      <c r="G305" s="37" t="str">
        <f t="shared" si="517"/>
        <v>M</v>
      </c>
      <c r="H305" s="37" t="str">
        <f t="shared" ref="H305" si="532">IF(E305&lt;71,"80",IF(E305&lt;91,"100",IF(E305&lt;111,"120",IF(E305&lt;151,"160","N/A"))))</f>
        <v>120</v>
      </c>
      <c r="I305" s="37" t="str">
        <f t="shared" si="518"/>
        <v>N/A+M+120</v>
      </c>
      <c r="J305" s="38" t="str">
        <f t="shared" si="519"/>
        <v>Not Suitable</v>
      </c>
      <c r="K305" s="38" t="str">
        <f t="shared" si="520"/>
        <v>-</v>
      </c>
    </row>
    <row r="306" spans="1:11" s="6" customFormat="1" x14ac:dyDescent="0.35">
      <c r="A306" s="37" t="s">
        <v>59</v>
      </c>
      <c r="B306" s="37" t="s">
        <v>595</v>
      </c>
      <c r="C306" s="39">
        <v>377</v>
      </c>
      <c r="D306" s="39">
        <v>271</v>
      </c>
      <c r="E306" s="40">
        <v>108</v>
      </c>
      <c r="F306" s="37" t="str">
        <f t="shared" ref="F306:F316" si="533">IF(C306&lt;315,"S",IF(C306&lt;375,"M","N/A"))</f>
        <v>N/A</v>
      </c>
      <c r="G306" s="37" t="str">
        <f t="shared" ref="G306:G316" si="534">IF(D306&lt;235,"S",IF(D306&lt;300,"M","N/A"))</f>
        <v>M</v>
      </c>
      <c r="H306" s="37" t="str">
        <f t="shared" ref="H306:H316" si="535">IF(E306&lt;71,"80",IF(E306&lt;91,"100",IF(E306&lt;111,"120",IF(E306&lt;151,"160","N/A"))))</f>
        <v>120</v>
      </c>
      <c r="I306" s="37" t="str">
        <f t="shared" ref="I306:I316" si="536">F306&amp;"+"&amp;G306&amp;"+"&amp;H306</f>
        <v>N/A+M+120</v>
      </c>
      <c r="J306" s="38" t="str">
        <f t="shared" ref="J306:J316" si="537">IF(ISNUMBER(SEARCH("N/A",I306)),"Not Suitable",(VLOOKUP(I306,codes,2,FALSE)))</f>
        <v>Not Suitable</v>
      </c>
      <c r="K306" s="38" t="str">
        <f t="shared" ref="K306:K316" si="538">IF(ISNUMBER(SEARCH("N/A",I306)),"-",(VLOOKUP(I306,codes,3,FALSE)))</f>
        <v>-</v>
      </c>
    </row>
    <row r="307" spans="1:11" s="6" customFormat="1" x14ac:dyDescent="0.35">
      <c r="A307" s="37" t="s">
        <v>59</v>
      </c>
      <c r="B307" s="37" t="s">
        <v>898</v>
      </c>
      <c r="C307" s="39">
        <v>377</v>
      </c>
      <c r="D307" s="39">
        <v>271</v>
      </c>
      <c r="E307" s="40">
        <v>108</v>
      </c>
      <c r="F307" s="37" t="str">
        <f t="shared" si="533"/>
        <v>N/A</v>
      </c>
      <c r="G307" s="37" t="str">
        <f t="shared" si="534"/>
        <v>M</v>
      </c>
      <c r="H307" s="37" t="str">
        <f t="shared" si="535"/>
        <v>120</v>
      </c>
      <c r="I307" s="37" t="str">
        <f t="shared" si="536"/>
        <v>N/A+M+120</v>
      </c>
      <c r="J307" s="38" t="str">
        <f t="shared" si="537"/>
        <v>Not Suitable</v>
      </c>
      <c r="K307" s="38" t="str">
        <f t="shared" si="538"/>
        <v>-</v>
      </c>
    </row>
    <row r="308" spans="1:11" s="6" customFormat="1" x14ac:dyDescent="0.35">
      <c r="A308" s="37" t="s">
        <v>59</v>
      </c>
      <c r="B308" s="37" t="s">
        <v>899</v>
      </c>
      <c r="C308" s="39">
        <v>377</v>
      </c>
      <c r="D308" s="39">
        <v>271</v>
      </c>
      <c r="E308" s="40">
        <v>108</v>
      </c>
      <c r="F308" s="37" t="str">
        <f t="shared" ref="F308" si="539">IF(C308&lt;315,"S",IF(C308&lt;375,"M","N/A"))</f>
        <v>N/A</v>
      </c>
      <c r="G308" s="37" t="str">
        <f t="shared" ref="G308" si="540">IF(D308&lt;235,"S",IF(D308&lt;300,"M","N/A"))</f>
        <v>M</v>
      </c>
      <c r="H308" s="37" t="str">
        <f t="shared" ref="H308" si="541">IF(E308&lt;71,"80",IF(E308&lt;91,"100",IF(E308&lt;111,"120",IF(E308&lt;151,"160","N/A"))))</f>
        <v>120</v>
      </c>
      <c r="I308" s="37" t="str">
        <f t="shared" ref="I308" si="542">F308&amp;"+"&amp;G308&amp;"+"&amp;H308</f>
        <v>N/A+M+120</v>
      </c>
      <c r="J308" s="38" t="str">
        <f t="shared" ref="J308" si="543">IF(ISNUMBER(SEARCH("N/A",I308)),"Not Suitable",(VLOOKUP(I308,codes,2,FALSE)))</f>
        <v>Not Suitable</v>
      </c>
      <c r="K308" s="38" t="str">
        <f t="shared" ref="K308" si="544">IF(ISNUMBER(SEARCH("N/A",I308)),"-",(VLOOKUP(I308,codes,3,FALSE)))</f>
        <v>-</v>
      </c>
    </row>
    <row r="309" spans="1:11" s="6" customFormat="1" x14ac:dyDescent="0.35">
      <c r="A309" s="37" t="s">
        <v>59</v>
      </c>
      <c r="B309" s="37" t="s">
        <v>854</v>
      </c>
      <c r="C309" s="39">
        <v>377</v>
      </c>
      <c r="D309" s="39">
        <v>292</v>
      </c>
      <c r="E309" s="40">
        <v>125</v>
      </c>
      <c r="F309" s="37" t="str">
        <f t="shared" ref="F309" si="545">IF(C309&lt;315,"S",IF(C309&lt;375,"M","N/A"))</f>
        <v>N/A</v>
      </c>
      <c r="G309" s="37" t="str">
        <f t="shared" ref="G309" si="546">IF(D309&lt;235,"S",IF(D309&lt;300,"M","N/A"))</f>
        <v>M</v>
      </c>
      <c r="H309" s="37" t="str">
        <f t="shared" ref="H309" si="547">IF(E309&lt;71,"80",IF(E309&lt;91,"100",IF(E309&lt;111,"120",IF(E309&lt;151,"160","N/A"))))</f>
        <v>160</v>
      </c>
      <c r="I309" s="37" t="str">
        <f t="shared" ref="I309" si="548">F309&amp;"+"&amp;G309&amp;"+"&amp;H309</f>
        <v>N/A+M+160</v>
      </c>
      <c r="J309" s="38" t="str">
        <f t="shared" ref="J309" si="549">IF(ISNUMBER(SEARCH("N/A",I309)),"Not Suitable",(VLOOKUP(I309,codes,2,FALSE)))</f>
        <v>Not Suitable</v>
      </c>
      <c r="K309" s="38" t="str">
        <f t="shared" ref="K309" si="550">IF(ISNUMBER(SEARCH("N/A",I309)),"-",(VLOOKUP(I309,codes,3,FALSE)))</f>
        <v>-</v>
      </c>
    </row>
    <row r="310" spans="1:11" s="6" customFormat="1" x14ac:dyDescent="0.35">
      <c r="A310" s="37" t="s">
        <v>59</v>
      </c>
      <c r="B310" s="37" t="s">
        <v>853</v>
      </c>
      <c r="C310" s="39">
        <v>377</v>
      </c>
      <c r="D310" s="39">
        <v>292</v>
      </c>
      <c r="E310" s="40">
        <v>125</v>
      </c>
      <c r="F310" s="37" t="str">
        <f t="shared" si="533"/>
        <v>N/A</v>
      </c>
      <c r="G310" s="37" t="str">
        <f t="shared" si="534"/>
        <v>M</v>
      </c>
      <c r="H310" s="37" t="str">
        <f t="shared" si="535"/>
        <v>160</v>
      </c>
      <c r="I310" s="37" t="str">
        <f t="shared" si="536"/>
        <v>N/A+M+160</v>
      </c>
      <c r="J310" s="38" t="str">
        <f t="shared" si="537"/>
        <v>Not Suitable</v>
      </c>
      <c r="K310" s="38" t="str">
        <f t="shared" si="538"/>
        <v>-</v>
      </c>
    </row>
    <row r="311" spans="1:11" s="6" customFormat="1" x14ac:dyDescent="0.35">
      <c r="A311" s="37" t="s">
        <v>59</v>
      </c>
      <c r="B311" s="37" t="s">
        <v>852</v>
      </c>
      <c r="C311" s="39">
        <v>377</v>
      </c>
      <c r="D311" s="39">
        <v>292</v>
      </c>
      <c r="E311" s="40">
        <v>125</v>
      </c>
      <c r="F311" s="37" t="str">
        <f t="shared" ref="F311" si="551">IF(C311&lt;315,"S",IF(C311&lt;375,"M","N/A"))</f>
        <v>N/A</v>
      </c>
      <c r="G311" s="37" t="str">
        <f t="shared" ref="G311" si="552">IF(D311&lt;235,"S",IF(D311&lt;300,"M","N/A"))</f>
        <v>M</v>
      </c>
      <c r="H311" s="37" t="str">
        <f t="shared" ref="H311" si="553">IF(E311&lt;71,"80",IF(E311&lt;91,"100",IF(E311&lt;111,"120",IF(E311&lt;151,"160","N/A"))))</f>
        <v>160</v>
      </c>
      <c r="I311" s="37" t="str">
        <f t="shared" ref="I311" si="554">F311&amp;"+"&amp;G311&amp;"+"&amp;H311</f>
        <v>N/A+M+160</v>
      </c>
      <c r="J311" s="38" t="str">
        <f t="shared" ref="J311" si="555">IF(ISNUMBER(SEARCH("N/A",I311)),"Not Suitable",(VLOOKUP(I311,codes,2,FALSE)))</f>
        <v>Not Suitable</v>
      </c>
      <c r="K311" s="38" t="str">
        <f t="shared" ref="K311" si="556">IF(ISNUMBER(SEARCH("N/A",I311)),"-",(VLOOKUP(I311,codes,3,FALSE)))</f>
        <v>-</v>
      </c>
    </row>
    <row r="312" spans="1:11" s="6" customFormat="1" x14ac:dyDescent="0.35">
      <c r="A312" s="37" t="s">
        <v>59</v>
      </c>
      <c r="B312" s="37" t="s">
        <v>851</v>
      </c>
      <c r="C312" s="39">
        <v>377</v>
      </c>
      <c r="D312" s="39">
        <v>292</v>
      </c>
      <c r="E312" s="40">
        <v>125</v>
      </c>
      <c r="F312" s="37" t="str">
        <f t="shared" si="533"/>
        <v>N/A</v>
      </c>
      <c r="G312" s="37" t="str">
        <f t="shared" si="534"/>
        <v>M</v>
      </c>
      <c r="H312" s="37" t="str">
        <f t="shared" si="535"/>
        <v>160</v>
      </c>
      <c r="I312" s="37" t="str">
        <f t="shared" si="536"/>
        <v>N/A+M+160</v>
      </c>
      <c r="J312" s="38" t="str">
        <f t="shared" si="537"/>
        <v>Not Suitable</v>
      </c>
      <c r="K312" s="38" t="str">
        <f t="shared" si="538"/>
        <v>-</v>
      </c>
    </row>
    <row r="313" spans="1:11" s="6" customFormat="1" x14ac:dyDescent="0.35">
      <c r="A313" s="37" t="s">
        <v>59</v>
      </c>
      <c r="B313" s="37" t="s">
        <v>600</v>
      </c>
      <c r="C313" s="39">
        <v>345</v>
      </c>
      <c r="D313" s="39">
        <v>277</v>
      </c>
      <c r="E313" s="40">
        <v>105</v>
      </c>
      <c r="F313" s="37" t="str">
        <f t="shared" si="533"/>
        <v>M</v>
      </c>
      <c r="G313" s="37" t="str">
        <f t="shared" si="534"/>
        <v>M</v>
      </c>
      <c r="H313" s="37" t="str">
        <f t="shared" si="535"/>
        <v>120</v>
      </c>
      <c r="I313" s="37" t="str">
        <f t="shared" si="536"/>
        <v>M+M+120</v>
      </c>
      <c r="J313" s="38" t="str">
        <f t="shared" si="537"/>
        <v>TM-CAGEM+120</v>
      </c>
      <c r="K313" s="38">
        <f t="shared" si="538"/>
        <v>2061287</v>
      </c>
    </row>
    <row r="314" spans="1:11" s="6" customFormat="1" x14ac:dyDescent="0.35">
      <c r="A314" s="37" t="s">
        <v>59</v>
      </c>
      <c r="B314" s="37" t="s">
        <v>904</v>
      </c>
      <c r="C314" s="39">
        <v>345</v>
      </c>
      <c r="D314" s="39">
        <v>277</v>
      </c>
      <c r="E314" s="40">
        <v>105</v>
      </c>
      <c r="F314" s="37" t="str">
        <f t="shared" ref="F314" si="557">IF(C314&lt;315,"S",IF(C314&lt;375,"M","N/A"))</f>
        <v>M</v>
      </c>
      <c r="G314" s="37" t="str">
        <f t="shared" ref="G314" si="558">IF(D314&lt;235,"S",IF(D314&lt;300,"M","N/A"))</f>
        <v>M</v>
      </c>
      <c r="H314" s="37" t="str">
        <f t="shared" ref="H314" si="559">IF(E314&lt;71,"80",IF(E314&lt;91,"100",IF(E314&lt;111,"120",IF(E314&lt;151,"160","N/A"))))</f>
        <v>120</v>
      </c>
      <c r="I314" s="37" t="str">
        <f t="shared" ref="I314" si="560">F314&amp;"+"&amp;G314&amp;"+"&amp;H314</f>
        <v>M+M+120</v>
      </c>
      <c r="J314" s="38" t="str">
        <f t="shared" ref="J314" si="561">IF(ISNUMBER(SEARCH("N/A",I314)),"Not Suitable",(VLOOKUP(I314,codes,2,FALSE)))</f>
        <v>TM-CAGEM+120</v>
      </c>
      <c r="K314" s="38">
        <f t="shared" ref="K314" si="562">IF(ISNUMBER(SEARCH("N/A",I314)),"-",(VLOOKUP(I314,codes,3,FALSE)))</f>
        <v>2061287</v>
      </c>
    </row>
    <row r="315" spans="1:11" s="6" customFormat="1" x14ac:dyDescent="0.35">
      <c r="A315" s="37" t="s">
        <v>59</v>
      </c>
      <c r="B315" s="37" t="s">
        <v>905</v>
      </c>
      <c r="C315" s="39">
        <v>345</v>
      </c>
      <c r="D315" s="39">
        <v>277</v>
      </c>
      <c r="E315" s="40">
        <v>105</v>
      </c>
      <c r="F315" s="37" t="str">
        <f t="shared" ref="F315" si="563">IF(C315&lt;315,"S",IF(C315&lt;375,"M","N/A"))</f>
        <v>M</v>
      </c>
      <c r="G315" s="37" t="str">
        <f t="shared" ref="G315" si="564">IF(D315&lt;235,"S",IF(D315&lt;300,"M","N/A"))</f>
        <v>M</v>
      </c>
      <c r="H315" s="37" t="str">
        <f t="shared" ref="H315" si="565">IF(E315&lt;71,"80",IF(E315&lt;91,"100",IF(E315&lt;111,"120",IF(E315&lt;151,"160","N/A"))))</f>
        <v>120</v>
      </c>
      <c r="I315" s="37" t="str">
        <f t="shared" ref="I315" si="566">F315&amp;"+"&amp;G315&amp;"+"&amp;H315</f>
        <v>M+M+120</v>
      </c>
      <c r="J315" s="38" t="str">
        <f t="shared" ref="J315" si="567">IF(ISNUMBER(SEARCH("N/A",I315)),"Not Suitable",(VLOOKUP(I315,codes,2,FALSE)))</f>
        <v>TM-CAGEM+120</v>
      </c>
      <c r="K315" s="38">
        <f t="shared" ref="K315" si="568">IF(ISNUMBER(SEARCH("N/A",I315)),"-",(VLOOKUP(I315,codes,3,FALSE)))</f>
        <v>2061287</v>
      </c>
    </row>
    <row r="316" spans="1:11" s="6" customFormat="1" x14ac:dyDescent="0.35">
      <c r="A316" s="37" t="s">
        <v>59</v>
      </c>
      <c r="B316" s="37" t="s">
        <v>903</v>
      </c>
      <c r="C316" s="39">
        <v>345</v>
      </c>
      <c r="D316" s="39">
        <v>277</v>
      </c>
      <c r="E316" s="40">
        <v>105</v>
      </c>
      <c r="F316" s="37" t="str">
        <f t="shared" si="533"/>
        <v>M</v>
      </c>
      <c r="G316" s="37" t="str">
        <f t="shared" si="534"/>
        <v>M</v>
      </c>
      <c r="H316" s="37" t="str">
        <f t="shared" si="535"/>
        <v>120</v>
      </c>
      <c r="I316" s="37" t="str">
        <f t="shared" si="536"/>
        <v>M+M+120</v>
      </c>
      <c r="J316" s="38" t="str">
        <f t="shared" si="537"/>
        <v>TM-CAGEM+120</v>
      </c>
      <c r="K316" s="38">
        <f t="shared" si="538"/>
        <v>2061287</v>
      </c>
    </row>
    <row r="317" spans="1:11" s="6" customFormat="1" x14ac:dyDescent="0.35">
      <c r="A317" s="16" t="s">
        <v>59</v>
      </c>
      <c r="B317" s="16" t="s">
        <v>92</v>
      </c>
      <c r="C317" s="17">
        <v>481</v>
      </c>
      <c r="D317" s="17">
        <v>369</v>
      </c>
      <c r="E317" s="18">
        <v>115</v>
      </c>
      <c r="F317" s="16" t="str">
        <f t="shared" si="516"/>
        <v>N/A</v>
      </c>
      <c r="G317" s="16" t="str">
        <f t="shared" si="517"/>
        <v>N/A</v>
      </c>
      <c r="H317" s="16" t="str">
        <f t="shared" si="236"/>
        <v>160</v>
      </c>
      <c r="I317" s="16" t="str">
        <f t="shared" si="518"/>
        <v>N/A+N/A+160</v>
      </c>
      <c r="J317" s="19" t="str">
        <f t="shared" si="519"/>
        <v>Not Suitable</v>
      </c>
      <c r="K317" s="19" t="str">
        <f t="shared" si="520"/>
        <v>-</v>
      </c>
    </row>
    <row r="318" spans="1:11" s="6" customFormat="1" x14ac:dyDescent="0.35">
      <c r="A318" s="16" t="s">
        <v>59</v>
      </c>
      <c r="B318" s="16" t="s">
        <v>93</v>
      </c>
      <c r="C318" s="17">
        <v>481</v>
      </c>
      <c r="D318" s="17">
        <v>369</v>
      </c>
      <c r="E318" s="18">
        <v>115</v>
      </c>
      <c r="F318" s="16" t="str">
        <f t="shared" si="516"/>
        <v>N/A</v>
      </c>
      <c r="G318" s="16" t="str">
        <f t="shared" si="517"/>
        <v>N/A</v>
      </c>
      <c r="H318" s="16" t="str">
        <f t="shared" si="236"/>
        <v>160</v>
      </c>
      <c r="I318" s="16" t="str">
        <f t="shared" si="518"/>
        <v>N/A+N/A+160</v>
      </c>
      <c r="J318" s="19" t="str">
        <f t="shared" si="519"/>
        <v>Not Suitable</v>
      </c>
      <c r="K318" s="19" t="str">
        <f t="shared" si="520"/>
        <v>-</v>
      </c>
    </row>
    <row r="319" spans="1:11" s="6" customFormat="1" x14ac:dyDescent="0.35">
      <c r="A319" s="16" t="s">
        <v>59</v>
      </c>
      <c r="B319" s="16" t="s">
        <v>94</v>
      </c>
      <c r="C319" s="17">
        <v>481</v>
      </c>
      <c r="D319" s="17">
        <v>369</v>
      </c>
      <c r="E319" s="18">
        <v>115</v>
      </c>
      <c r="F319" s="16" t="str">
        <f t="shared" si="516"/>
        <v>N/A</v>
      </c>
      <c r="G319" s="16" t="str">
        <f t="shared" si="517"/>
        <v>N/A</v>
      </c>
      <c r="H319" s="16" t="str">
        <f t="shared" si="236"/>
        <v>160</v>
      </c>
      <c r="I319" s="16" t="str">
        <f t="shared" si="518"/>
        <v>N/A+N/A+160</v>
      </c>
      <c r="J319" s="19" t="str">
        <f t="shared" si="519"/>
        <v>Not Suitable</v>
      </c>
      <c r="K319" s="19" t="str">
        <f t="shared" si="520"/>
        <v>-</v>
      </c>
    </row>
    <row r="320" spans="1:11" s="6" customFormat="1" x14ac:dyDescent="0.35">
      <c r="A320" s="16" t="s">
        <v>59</v>
      </c>
      <c r="B320" s="16" t="s">
        <v>95</v>
      </c>
      <c r="C320" s="17">
        <v>481</v>
      </c>
      <c r="D320" s="17">
        <v>369</v>
      </c>
      <c r="E320" s="18">
        <v>115</v>
      </c>
      <c r="F320" s="16" t="str">
        <f t="shared" si="516"/>
        <v>N/A</v>
      </c>
      <c r="G320" s="16" t="str">
        <f t="shared" si="517"/>
        <v>N/A</v>
      </c>
      <c r="H320" s="16" t="str">
        <f t="shared" si="236"/>
        <v>160</v>
      </c>
      <c r="I320" s="16" t="str">
        <f t="shared" si="518"/>
        <v>N/A+N/A+160</v>
      </c>
      <c r="J320" s="19" t="str">
        <f t="shared" si="519"/>
        <v>Not Suitable</v>
      </c>
      <c r="K320" s="19" t="str">
        <f t="shared" si="520"/>
        <v>-</v>
      </c>
    </row>
    <row r="321" spans="1:11" s="6" customFormat="1" x14ac:dyDescent="0.35">
      <c r="A321" s="16" t="s">
        <v>59</v>
      </c>
      <c r="B321" s="16" t="s">
        <v>96</v>
      </c>
      <c r="C321" s="17">
        <v>481</v>
      </c>
      <c r="D321" s="17">
        <v>369</v>
      </c>
      <c r="E321" s="18">
        <v>115</v>
      </c>
      <c r="F321" s="16" t="str">
        <f t="shared" si="516"/>
        <v>N/A</v>
      </c>
      <c r="G321" s="16" t="str">
        <f t="shared" si="517"/>
        <v>N/A</v>
      </c>
      <c r="H321" s="16" t="str">
        <f t="shared" si="236"/>
        <v>160</v>
      </c>
      <c r="I321" s="16" t="str">
        <f t="shared" si="518"/>
        <v>N/A+N/A+160</v>
      </c>
      <c r="J321" s="19" t="str">
        <f t="shared" si="519"/>
        <v>Not Suitable</v>
      </c>
      <c r="K321" s="19" t="str">
        <f t="shared" si="520"/>
        <v>-</v>
      </c>
    </row>
    <row r="322" spans="1:11" s="6" customFormat="1" x14ac:dyDescent="0.35">
      <c r="A322" s="16" t="s">
        <v>59</v>
      </c>
      <c r="B322" s="16" t="s">
        <v>386</v>
      </c>
      <c r="C322" s="17">
        <v>481</v>
      </c>
      <c r="D322" s="17">
        <v>369</v>
      </c>
      <c r="E322" s="18">
        <v>115</v>
      </c>
      <c r="F322" s="16" t="str">
        <f t="shared" si="516"/>
        <v>N/A</v>
      </c>
      <c r="G322" s="16" t="str">
        <f t="shared" si="517"/>
        <v>N/A</v>
      </c>
      <c r="H322" s="16" t="str">
        <f t="shared" si="236"/>
        <v>160</v>
      </c>
      <c r="I322" s="16" t="str">
        <f t="shared" si="518"/>
        <v>N/A+N/A+160</v>
      </c>
      <c r="J322" s="19" t="str">
        <f t="shared" si="519"/>
        <v>Not Suitable</v>
      </c>
      <c r="K322" s="19" t="str">
        <f t="shared" si="520"/>
        <v>-</v>
      </c>
    </row>
    <row r="323" spans="1:11" s="6" customFormat="1" x14ac:dyDescent="0.35">
      <c r="A323" s="37" t="s">
        <v>59</v>
      </c>
      <c r="B323" s="37" t="s">
        <v>882</v>
      </c>
      <c r="C323" s="39">
        <v>472</v>
      </c>
      <c r="D323" s="39">
        <v>354</v>
      </c>
      <c r="E323" s="40">
        <v>159</v>
      </c>
      <c r="F323" s="37" t="str">
        <f t="shared" si="516"/>
        <v>N/A</v>
      </c>
      <c r="G323" s="37" t="str">
        <f t="shared" si="517"/>
        <v>N/A</v>
      </c>
      <c r="H323" s="37" t="str">
        <f t="shared" ref="H323:H324" si="569">IF(E323&lt;71,"80",IF(E323&lt;91,"100",IF(E323&lt;111,"120",IF(E323&lt;151,"160","N/A"))))</f>
        <v>N/A</v>
      </c>
      <c r="I323" s="37" t="str">
        <f t="shared" si="518"/>
        <v>N/A+N/A+N/A</v>
      </c>
      <c r="J323" s="38" t="str">
        <f t="shared" si="519"/>
        <v>Not Suitable</v>
      </c>
      <c r="K323" s="38" t="str">
        <f t="shared" si="520"/>
        <v>-</v>
      </c>
    </row>
    <row r="324" spans="1:11" s="6" customFormat="1" x14ac:dyDescent="0.35">
      <c r="A324" s="37" t="s">
        <v>59</v>
      </c>
      <c r="B324" s="37" t="s">
        <v>902</v>
      </c>
      <c r="C324" s="39">
        <v>367</v>
      </c>
      <c r="D324" s="39">
        <v>375</v>
      </c>
      <c r="E324" s="40">
        <v>143</v>
      </c>
      <c r="F324" s="37" t="str">
        <f t="shared" si="516"/>
        <v>M</v>
      </c>
      <c r="G324" s="37" t="str">
        <f t="shared" si="517"/>
        <v>N/A</v>
      </c>
      <c r="H324" s="37" t="str">
        <f t="shared" si="569"/>
        <v>160</v>
      </c>
      <c r="I324" s="37" t="str">
        <f t="shared" si="518"/>
        <v>M+N/A+160</v>
      </c>
      <c r="J324" s="38" t="str">
        <f t="shared" si="519"/>
        <v>Not Suitable</v>
      </c>
      <c r="K324" s="38" t="str">
        <f t="shared" si="520"/>
        <v>-</v>
      </c>
    </row>
    <row r="325" spans="1:11" s="6" customFormat="1" x14ac:dyDescent="0.35">
      <c r="A325" s="37" t="s">
        <v>59</v>
      </c>
      <c r="B325" s="37" t="s">
        <v>880</v>
      </c>
      <c r="C325" s="39">
        <v>472</v>
      </c>
      <c r="D325" s="39">
        <v>354</v>
      </c>
      <c r="E325" s="40">
        <v>159</v>
      </c>
      <c r="F325" s="37" t="str">
        <f t="shared" ref="F325" si="570">IF(C325&lt;315,"S",IF(C325&lt;375,"M","N/A"))</f>
        <v>N/A</v>
      </c>
      <c r="G325" s="37" t="str">
        <f t="shared" ref="G325" si="571">IF(D325&lt;235,"S",IF(D325&lt;300,"M","N/A"))</f>
        <v>N/A</v>
      </c>
      <c r="H325" s="37" t="str">
        <f t="shared" si="236"/>
        <v>N/A</v>
      </c>
      <c r="I325" s="37" t="str">
        <f t="shared" ref="I325" si="572">F325&amp;"+"&amp;G325&amp;"+"&amp;H325</f>
        <v>N/A+N/A+N/A</v>
      </c>
      <c r="J325" s="38" t="str">
        <f t="shared" ref="J325" si="573">IF(ISNUMBER(SEARCH("N/A",I325)),"Not Suitable",(VLOOKUP(I325,codes,2,FALSE)))</f>
        <v>Not Suitable</v>
      </c>
      <c r="K325" s="38" t="str">
        <f t="shared" ref="K325" si="574">IF(ISNUMBER(SEARCH("N/A",I325)),"-",(VLOOKUP(I325,codes,3,FALSE)))</f>
        <v>-</v>
      </c>
    </row>
    <row r="326" spans="1:11" s="6" customFormat="1" x14ac:dyDescent="0.35">
      <c r="A326" s="37" t="s">
        <v>59</v>
      </c>
      <c r="B326" s="37" t="s">
        <v>879</v>
      </c>
      <c r="C326" s="39">
        <v>472</v>
      </c>
      <c r="D326" s="39">
        <v>354</v>
      </c>
      <c r="E326" s="40">
        <v>159</v>
      </c>
      <c r="F326" s="37" t="str">
        <f t="shared" si="516"/>
        <v>N/A</v>
      </c>
      <c r="G326" s="37" t="str">
        <f t="shared" si="517"/>
        <v>N/A</v>
      </c>
      <c r="H326" s="37" t="str">
        <f t="shared" ref="H326" si="575">IF(E326&lt;71,"80",IF(E326&lt;91,"100",IF(E326&lt;111,"120",IF(E326&lt;151,"160","N/A"))))</f>
        <v>N/A</v>
      </c>
      <c r="I326" s="37" t="str">
        <f t="shared" si="518"/>
        <v>N/A+N/A+N/A</v>
      </c>
      <c r="J326" s="38" t="str">
        <f t="shared" si="519"/>
        <v>Not Suitable</v>
      </c>
      <c r="K326" s="38" t="str">
        <f t="shared" si="520"/>
        <v>-</v>
      </c>
    </row>
    <row r="327" spans="1:11" s="6" customFormat="1" x14ac:dyDescent="0.35">
      <c r="A327" s="37" t="s">
        <v>59</v>
      </c>
      <c r="B327" s="37" t="s">
        <v>881</v>
      </c>
      <c r="C327" s="39">
        <v>472</v>
      </c>
      <c r="D327" s="39">
        <v>354</v>
      </c>
      <c r="E327" s="40">
        <v>159</v>
      </c>
      <c r="F327" s="37" t="str">
        <f t="shared" ref="F327" si="576">IF(C327&lt;315,"S",IF(C327&lt;375,"M","N/A"))</f>
        <v>N/A</v>
      </c>
      <c r="G327" s="37" t="str">
        <f t="shared" ref="G327" si="577">IF(D327&lt;235,"S",IF(D327&lt;300,"M","N/A"))</f>
        <v>N/A</v>
      </c>
      <c r="H327" s="37" t="str">
        <f t="shared" ref="H327" si="578">IF(E327&lt;71,"80",IF(E327&lt;91,"100",IF(E327&lt;111,"120",IF(E327&lt;151,"160","N/A"))))</f>
        <v>N/A</v>
      </c>
      <c r="I327" s="37" t="str">
        <f t="shared" ref="I327" si="579">F327&amp;"+"&amp;G327&amp;"+"&amp;H327</f>
        <v>N/A+N/A+N/A</v>
      </c>
      <c r="J327" s="38" t="str">
        <f t="shared" ref="J327" si="580">IF(ISNUMBER(SEARCH("N/A",I327)),"Not Suitable",(VLOOKUP(I327,codes,2,FALSE)))</f>
        <v>Not Suitable</v>
      </c>
      <c r="K327" s="38" t="str">
        <f t="shared" ref="K327" si="581">IF(ISNUMBER(SEARCH("N/A",I327)),"-",(VLOOKUP(I327,codes,3,FALSE)))</f>
        <v>-</v>
      </c>
    </row>
    <row r="328" spans="1:11" s="6" customFormat="1" x14ac:dyDescent="0.35">
      <c r="A328" s="37" t="s">
        <v>59</v>
      </c>
      <c r="B328" s="37" t="s">
        <v>835</v>
      </c>
      <c r="C328" s="39">
        <v>344</v>
      </c>
      <c r="D328" s="39">
        <v>315</v>
      </c>
      <c r="E328" s="40">
        <v>94</v>
      </c>
      <c r="F328" s="37" t="str">
        <f t="shared" ref="F328" si="582">IF(C328&lt;315,"S",IF(C328&lt;375,"M","N/A"))</f>
        <v>M</v>
      </c>
      <c r="G328" s="37" t="str">
        <f t="shared" ref="G328" si="583">IF(D328&lt;235,"S",IF(D328&lt;300,"M","N/A"))</f>
        <v>N/A</v>
      </c>
      <c r="H328" s="37" t="str">
        <f t="shared" si="236"/>
        <v>120</v>
      </c>
      <c r="I328" s="37" t="str">
        <f t="shared" ref="I328" si="584">F328&amp;"+"&amp;G328&amp;"+"&amp;H328</f>
        <v>M+N/A+120</v>
      </c>
      <c r="J328" s="38" t="str">
        <f t="shared" ref="J328" si="585">IF(ISNUMBER(SEARCH("N/A",I328)),"Not Suitable",(VLOOKUP(I328,codes,2,FALSE)))</f>
        <v>Not Suitable</v>
      </c>
      <c r="K328" s="38" t="str">
        <f t="shared" ref="K328" si="586">IF(ISNUMBER(SEARCH("N/A",I328)),"-",(VLOOKUP(I328,codes,3,FALSE)))</f>
        <v>-</v>
      </c>
    </row>
    <row r="329" spans="1:11" s="6" customFormat="1" x14ac:dyDescent="0.35">
      <c r="A329" s="37" t="s">
        <v>59</v>
      </c>
      <c r="B329" s="37" t="s">
        <v>832</v>
      </c>
      <c r="C329" s="39">
        <v>344</v>
      </c>
      <c r="D329" s="39">
        <v>315</v>
      </c>
      <c r="E329" s="40">
        <v>94</v>
      </c>
      <c r="F329" s="37" t="str">
        <f t="shared" si="516"/>
        <v>M</v>
      </c>
      <c r="G329" s="37" t="str">
        <f t="shared" si="517"/>
        <v>N/A</v>
      </c>
      <c r="H329" s="37" t="str">
        <f t="shared" ref="H329" si="587">IF(E329&lt;71,"80",IF(E329&lt;91,"100",IF(E329&lt;111,"120",IF(E329&lt;151,"160","N/A"))))</f>
        <v>120</v>
      </c>
      <c r="I329" s="37" t="str">
        <f t="shared" si="518"/>
        <v>M+N/A+120</v>
      </c>
      <c r="J329" s="38" t="str">
        <f t="shared" si="519"/>
        <v>Not Suitable</v>
      </c>
      <c r="K329" s="38" t="str">
        <f t="shared" si="520"/>
        <v>-</v>
      </c>
    </row>
    <row r="330" spans="1:11" s="6" customFormat="1" x14ac:dyDescent="0.35">
      <c r="A330" s="37" t="s">
        <v>59</v>
      </c>
      <c r="B330" s="37" t="s">
        <v>831</v>
      </c>
      <c r="C330" s="39">
        <v>344</v>
      </c>
      <c r="D330" s="39">
        <v>315</v>
      </c>
      <c r="E330" s="40">
        <v>94</v>
      </c>
      <c r="F330" s="37" t="str">
        <f t="shared" ref="F330:F331" si="588">IF(C330&lt;315,"S",IF(C330&lt;375,"M","N/A"))</f>
        <v>M</v>
      </c>
      <c r="G330" s="37" t="str">
        <f t="shared" ref="G330:G331" si="589">IF(D330&lt;235,"S",IF(D330&lt;300,"M","N/A"))</f>
        <v>N/A</v>
      </c>
      <c r="H330" s="37" t="str">
        <f t="shared" si="236"/>
        <v>120</v>
      </c>
      <c r="I330" s="37" t="str">
        <f t="shared" ref="I330:I331" si="590">F330&amp;"+"&amp;G330&amp;"+"&amp;H330</f>
        <v>M+N/A+120</v>
      </c>
      <c r="J330" s="38" t="str">
        <f t="shared" ref="J330:J331" si="591">IF(ISNUMBER(SEARCH("N/A",I330)),"Not Suitable",(VLOOKUP(I330,codes,2,FALSE)))</f>
        <v>Not Suitable</v>
      </c>
      <c r="K330" s="38" t="str">
        <f t="shared" ref="K330:K331" si="592">IF(ISNUMBER(SEARCH("N/A",I330)),"-",(VLOOKUP(I330,codes,3,FALSE)))</f>
        <v>-</v>
      </c>
    </row>
    <row r="331" spans="1:11" s="6" customFormat="1" x14ac:dyDescent="0.35">
      <c r="A331" s="37" t="s">
        <v>59</v>
      </c>
      <c r="B331" s="37" t="s">
        <v>833</v>
      </c>
      <c r="C331" s="39">
        <v>344</v>
      </c>
      <c r="D331" s="39">
        <v>315</v>
      </c>
      <c r="E331" s="40">
        <v>94</v>
      </c>
      <c r="F331" s="37" t="str">
        <f t="shared" si="588"/>
        <v>M</v>
      </c>
      <c r="G331" s="37" t="str">
        <f t="shared" si="589"/>
        <v>N/A</v>
      </c>
      <c r="H331" s="37" t="str">
        <f t="shared" si="236"/>
        <v>120</v>
      </c>
      <c r="I331" s="37" t="str">
        <f t="shared" si="590"/>
        <v>M+N/A+120</v>
      </c>
      <c r="J331" s="38" t="str">
        <f t="shared" si="591"/>
        <v>Not Suitable</v>
      </c>
      <c r="K331" s="38" t="str">
        <f t="shared" si="592"/>
        <v>-</v>
      </c>
    </row>
    <row r="332" spans="1:11" s="6" customFormat="1" x14ac:dyDescent="0.35">
      <c r="A332" s="37" t="s">
        <v>59</v>
      </c>
      <c r="B332" s="37" t="s">
        <v>834</v>
      </c>
      <c r="C332" s="39">
        <v>344</v>
      </c>
      <c r="D332" s="39">
        <v>315</v>
      </c>
      <c r="E332" s="40">
        <v>94</v>
      </c>
      <c r="F332" s="37" t="str">
        <f t="shared" ref="F332:F339" si="593">IF(C332&lt;315,"S",IF(C332&lt;375,"M","N/A"))</f>
        <v>M</v>
      </c>
      <c r="G332" s="37" t="str">
        <f t="shared" ref="G332:G339" si="594">IF(D332&lt;235,"S",IF(D332&lt;300,"M","N/A"))</f>
        <v>N/A</v>
      </c>
      <c r="H332" s="37" t="str">
        <f t="shared" ref="H332:H339" si="595">IF(E332&lt;71,"80",IF(E332&lt;91,"100",IF(E332&lt;111,"120",IF(E332&lt;151,"160","N/A"))))</f>
        <v>120</v>
      </c>
      <c r="I332" s="37" t="str">
        <f t="shared" ref="I332:I339" si="596">F332&amp;"+"&amp;G332&amp;"+"&amp;H332</f>
        <v>M+N/A+120</v>
      </c>
      <c r="J332" s="38" t="str">
        <f t="shared" ref="J332:J339" si="597">IF(ISNUMBER(SEARCH("N/A",I332)),"Not Suitable",(VLOOKUP(I332,codes,2,FALSE)))</f>
        <v>Not Suitable</v>
      </c>
      <c r="K332" s="38" t="str">
        <f t="shared" ref="K332:K339" si="598">IF(ISNUMBER(SEARCH("N/A",I332)),"-",(VLOOKUP(I332,codes,3,FALSE)))</f>
        <v>-</v>
      </c>
    </row>
    <row r="333" spans="1:11" s="6" customFormat="1" x14ac:dyDescent="0.35">
      <c r="A333" s="37" t="s">
        <v>59</v>
      </c>
      <c r="B333" s="37" t="s">
        <v>863</v>
      </c>
      <c r="C333" s="39">
        <v>367</v>
      </c>
      <c r="D333" s="39">
        <v>375</v>
      </c>
      <c r="E333" s="40">
        <v>155</v>
      </c>
      <c r="F333" s="37" t="str">
        <f t="shared" si="593"/>
        <v>M</v>
      </c>
      <c r="G333" s="37" t="str">
        <f t="shared" si="594"/>
        <v>N/A</v>
      </c>
      <c r="H333" s="37" t="str">
        <f t="shared" si="595"/>
        <v>N/A</v>
      </c>
      <c r="I333" s="37" t="str">
        <f t="shared" si="596"/>
        <v>M+N/A+N/A</v>
      </c>
      <c r="J333" s="38" t="str">
        <f t="shared" si="597"/>
        <v>Not Suitable</v>
      </c>
      <c r="K333" s="38" t="str">
        <f t="shared" si="598"/>
        <v>-</v>
      </c>
    </row>
    <row r="334" spans="1:11" s="6" customFormat="1" x14ac:dyDescent="0.35">
      <c r="A334" s="37" t="s">
        <v>59</v>
      </c>
      <c r="B334" s="37" t="s">
        <v>862</v>
      </c>
      <c r="C334" s="39">
        <v>367</v>
      </c>
      <c r="D334" s="39">
        <v>375</v>
      </c>
      <c r="E334" s="40">
        <v>155</v>
      </c>
      <c r="F334" s="37" t="str">
        <f t="shared" ref="F334" si="599">IF(C334&lt;315,"S",IF(C334&lt;375,"M","N/A"))</f>
        <v>M</v>
      </c>
      <c r="G334" s="37" t="str">
        <f t="shared" ref="G334" si="600">IF(D334&lt;235,"S",IF(D334&lt;300,"M","N/A"))</f>
        <v>N/A</v>
      </c>
      <c r="H334" s="37" t="str">
        <f t="shared" ref="H334" si="601">IF(E334&lt;71,"80",IF(E334&lt;91,"100",IF(E334&lt;111,"120",IF(E334&lt;151,"160","N/A"))))</f>
        <v>N/A</v>
      </c>
      <c r="I334" s="37" t="str">
        <f t="shared" ref="I334" si="602">F334&amp;"+"&amp;G334&amp;"+"&amp;H334</f>
        <v>M+N/A+N/A</v>
      </c>
      <c r="J334" s="38" t="str">
        <f t="shared" ref="J334" si="603">IF(ISNUMBER(SEARCH("N/A",I334)),"Not Suitable",(VLOOKUP(I334,codes,2,FALSE)))</f>
        <v>Not Suitable</v>
      </c>
      <c r="K334" s="38" t="str">
        <f t="shared" ref="K334" si="604">IF(ISNUMBER(SEARCH("N/A",I334)),"-",(VLOOKUP(I334,codes,3,FALSE)))</f>
        <v>-</v>
      </c>
    </row>
    <row r="335" spans="1:11" s="6" customFormat="1" x14ac:dyDescent="0.35">
      <c r="A335" s="37" t="s">
        <v>59</v>
      </c>
      <c r="B335" s="37" t="s">
        <v>860</v>
      </c>
      <c r="C335" s="39">
        <v>367</v>
      </c>
      <c r="D335" s="39">
        <v>375</v>
      </c>
      <c r="E335" s="40">
        <v>155</v>
      </c>
      <c r="F335" s="37" t="str">
        <f t="shared" si="593"/>
        <v>M</v>
      </c>
      <c r="G335" s="37" t="str">
        <f t="shared" si="594"/>
        <v>N/A</v>
      </c>
      <c r="H335" s="37" t="str">
        <f t="shared" si="595"/>
        <v>N/A</v>
      </c>
      <c r="I335" s="37" t="str">
        <f t="shared" si="596"/>
        <v>M+N/A+N/A</v>
      </c>
      <c r="J335" s="38" t="str">
        <f t="shared" si="597"/>
        <v>Not Suitable</v>
      </c>
      <c r="K335" s="38" t="str">
        <f t="shared" si="598"/>
        <v>-</v>
      </c>
    </row>
    <row r="336" spans="1:11" s="6" customFormat="1" x14ac:dyDescent="0.35">
      <c r="A336" s="37" t="s">
        <v>59</v>
      </c>
      <c r="B336" s="37" t="s">
        <v>861</v>
      </c>
      <c r="C336" s="39">
        <v>367</v>
      </c>
      <c r="D336" s="39">
        <v>375</v>
      </c>
      <c r="E336" s="40">
        <v>155</v>
      </c>
      <c r="F336" s="37" t="str">
        <f t="shared" ref="F336" si="605">IF(C336&lt;315,"S",IF(C336&lt;375,"M","N/A"))</f>
        <v>M</v>
      </c>
      <c r="G336" s="37" t="str">
        <f t="shared" ref="G336" si="606">IF(D336&lt;235,"S",IF(D336&lt;300,"M","N/A"))</f>
        <v>N/A</v>
      </c>
      <c r="H336" s="37" t="str">
        <f t="shared" ref="H336" si="607">IF(E336&lt;71,"80",IF(E336&lt;91,"100",IF(E336&lt;111,"120",IF(E336&lt;151,"160","N/A"))))</f>
        <v>N/A</v>
      </c>
      <c r="I336" s="37" t="str">
        <f t="shared" ref="I336" si="608">F336&amp;"+"&amp;G336&amp;"+"&amp;H336</f>
        <v>M+N/A+N/A</v>
      </c>
      <c r="J336" s="38" t="str">
        <f t="shared" ref="J336" si="609">IF(ISNUMBER(SEARCH("N/A",I336)),"Not Suitable",(VLOOKUP(I336,codes,2,FALSE)))</f>
        <v>Not Suitable</v>
      </c>
      <c r="K336" s="38" t="str">
        <f t="shared" ref="K336" si="610">IF(ISNUMBER(SEARCH("N/A",I336)),"-",(VLOOKUP(I336,codes,3,FALSE)))</f>
        <v>-</v>
      </c>
    </row>
    <row r="337" spans="1:11" s="6" customFormat="1" x14ac:dyDescent="0.35">
      <c r="A337" s="37" t="s">
        <v>59</v>
      </c>
      <c r="B337" s="37" t="s">
        <v>859</v>
      </c>
      <c r="C337" s="39">
        <v>367</v>
      </c>
      <c r="D337" s="39">
        <v>375</v>
      </c>
      <c r="E337" s="40">
        <v>155</v>
      </c>
      <c r="F337" s="37" t="str">
        <f t="shared" si="593"/>
        <v>M</v>
      </c>
      <c r="G337" s="37" t="str">
        <f t="shared" si="594"/>
        <v>N/A</v>
      </c>
      <c r="H337" s="37" t="str">
        <f t="shared" si="595"/>
        <v>N/A</v>
      </c>
      <c r="I337" s="37" t="str">
        <f t="shared" si="596"/>
        <v>M+N/A+N/A</v>
      </c>
      <c r="J337" s="38" t="str">
        <f t="shared" si="597"/>
        <v>Not Suitable</v>
      </c>
      <c r="K337" s="38" t="str">
        <f t="shared" si="598"/>
        <v>-</v>
      </c>
    </row>
    <row r="338" spans="1:11" s="6" customFormat="1" x14ac:dyDescent="0.35">
      <c r="A338" s="37" t="s">
        <v>59</v>
      </c>
      <c r="B338" s="37" t="s">
        <v>858</v>
      </c>
      <c r="C338" s="39">
        <v>367</v>
      </c>
      <c r="D338" s="39">
        <v>375</v>
      </c>
      <c r="E338" s="40">
        <v>155</v>
      </c>
      <c r="F338" s="37" t="str">
        <f t="shared" ref="F338" si="611">IF(C338&lt;315,"S",IF(C338&lt;375,"M","N/A"))</f>
        <v>M</v>
      </c>
      <c r="G338" s="37" t="str">
        <f t="shared" ref="G338" si="612">IF(D338&lt;235,"S",IF(D338&lt;300,"M","N/A"))</f>
        <v>N/A</v>
      </c>
      <c r="H338" s="37" t="str">
        <f t="shared" ref="H338" si="613">IF(E338&lt;71,"80",IF(E338&lt;91,"100",IF(E338&lt;111,"120",IF(E338&lt;151,"160","N/A"))))</f>
        <v>N/A</v>
      </c>
      <c r="I338" s="37" t="str">
        <f t="shared" ref="I338" si="614">F338&amp;"+"&amp;G338&amp;"+"&amp;H338</f>
        <v>M+N/A+N/A</v>
      </c>
      <c r="J338" s="38" t="str">
        <f t="shared" ref="J338" si="615">IF(ISNUMBER(SEARCH("N/A",I338)),"Not Suitable",(VLOOKUP(I338,codes,2,FALSE)))</f>
        <v>Not Suitable</v>
      </c>
      <c r="K338" s="38" t="str">
        <f t="shared" ref="K338" si="616">IF(ISNUMBER(SEARCH("N/A",I338)),"-",(VLOOKUP(I338,codes,3,FALSE)))</f>
        <v>-</v>
      </c>
    </row>
    <row r="339" spans="1:11" s="6" customFormat="1" x14ac:dyDescent="0.35">
      <c r="A339" s="37" t="s">
        <v>59</v>
      </c>
      <c r="B339" s="37" t="s">
        <v>857</v>
      </c>
      <c r="C339" s="39">
        <v>367</v>
      </c>
      <c r="D339" s="39">
        <v>375</v>
      </c>
      <c r="E339" s="40">
        <v>155</v>
      </c>
      <c r="F339" s="37" t="str">
        <f t="shared" si="593"/>
        <v>M</v>
      </c>
      <c r="G339" s="37" t="str">
        <f t="shared" si="594"/>
        <v>N/A</v>
      </c>
      <c r="H339" s="37" t="str">
        <f t="shared" si="595"/>
        <v>N/A</v>
      </c>
      <c r="I339" s="37" t="str">
        <f t="shared" si="596"/>
        <v>M+N/A+N/A</v>
      </c>
      <c r="J339" s="38" t="str">
        <f t="shared" si="597"/>
        <v>Not Suitable</v>
      </c>
      <c r="K339" s="38" t="str">
        <f t="shared" si="598"/>
        <v>-</v>
      </c>
    </row>
    <row r="340" spans="1:11" s="6" customFormat="1" x14ac:dyDescent="0.35">
      <c r="A340" s="16" t="s">
        <v>59</v>
      </c>
      <c r="B340" s="16" t="s">
        <v>78</v>
      </c>
      <c r="C340" s="17">
        <v>327</v>
      </c>
      <c r="D340" s="17">
        <v>250</v>
      </c>
      <c r="E340" s="18">
        <v>95</v>
      </c>
      <c r="F340" s="16" t="str">
        <f t="shared" si="516"/>
        <v>M</v>
      </c>
      <c r="G340" s="16" t="str">
        <f t="shared" si="517"/>
        <v>M</v>
      </c>
      <c r="H340" s="16" t="str">
        <f t="shared" si="236"/>
        <v>120</v>
      </c>
      <c r="I340" s="16" t="str">
        <f t="shared" si="518"/>
        <v>M+M+120</v>
      </c>
      <c r="J340" s="19" t="str">
        <f t="shared" si="519"/>
        <v>TM-CAGEM+120</v>
      </c>
      <c r="K340" s="19">
        <f t="shared" si="520"/>
        <v>2061287</v>
      </c>
    </row>
    <row r="341" spans="1:11" s="6" customFormat="1" x14ac:dyDescent="0.35">
      <c r="A341" s="16" t="s">
        <v>59</v>
      </c>
      <c r="B341" s="16" t="s">
        <v>97</v>
      </c>
      <c r="C341" s="17">
        <v>327</v>
      </c>
      <c r="D341" s="17">
        <v>250</v>
      </c>
      <c r="E341" s="18">
        <v>95</v>
      </c>
      <c r="F341" s="16" t="str">
        <f t="shared" si="516"/>
        <v>M</v>
      </c>
      <c r="G341" s="16" t="str">
        <f t="shared" si="517"/>
        <v>M</v>
      </c>
      <c r="H341" s="16" t="str">
        <f t="shared" si="236"/>
        <v>120</v>
      </c>
      <c r="I341" s="16" t="str">
        <f t="shared" si="518"/>
        <v>M+M+120</v>
      </c>
      <c r="J341" s="19" t="str">
        <f t="shared" si="519"/>
        <v>TM-CAGEM+120</v>
      </c>
      <c r="K341" s="19">
        <f t="shared" si="520"/>
        <v>2061287</v>
      </c>
    </row>
    <row r="342" spans="1:11" s="6" customFormat="1" x14ac:dyDescent="0.35">
      <c r="A342" s="16" t="s">
        <v>59</v>
      </c>
      <c r="B342" s="16" t="s">
        <v>98</v>
      </c>
      <c r="C342" s="17">
        <v>327</v>
      </c>
      <c r="D342" s="17">
        <v>250</v>
      </c>
      <c r="E342" s="18">
        <v>95</v>
      </c>
      <c r="F342" s="16" t="str">
        <f t="shared" si="516"/>
        <v>M</v>
      </c>
      <c r="G342" s="16" t="str">
        <f t="shared" si="517"/>
        <v>M</v>
      </c>
      <c r="H342" s="16" t="str">
        <f t="shared" si="236"/>
        <v>120</v>
      </c>
      <c r="I342" s="16" t="str">
        <f t="shared" si="518"/>
        <v>M+M+120</v>
      </c>
      <c r="J342" s="19" t="str">
        <f t="shared" si="519"/>
        <v>TM-CAGEM+120</v>
      </c>
      <c r="K342" s="19">
        <f t="shared" si="520"/>
        <v>2061287</v>
      </c>
    </row>
    <row r="343" spans="1:11" s="6" customFormat="1" x14ac:dyDescent="0.35">
      <c r="A343" s="16" t="s">
        <v>59</v>
      </c>
      <c r="B343" s="16" t="s">
        <v>387</v>
      </c>
      <c r="C343" s="17">
        <v>327</v>
      </c>
      <c r="D343" s="17">
        <v>250</v>
      </c>
      <c r="E343" s="18">
        <v>95</v>
      </c>
      <c r="F343" s="16" t="str">
        <f t="shared" si="516"/>
        <v>M</v>
      </c>
      <c r="G343" s="16" t="str">
        <f t="shared" si="517"/>
        <v>M</v>
      </c>
      <c r="H343" s="16" t="str">
        <f t="shared" si="236"/>
        <v>120</v>
      </c>
      <c r="I343" s="16" t="str">
        <f t="shared" si="518"/>
        <v>M+M+120</v>
      </c>
      <c r="J343" s="19" t="str">
        <f t="shared" si="519"/>
        <v>TM-CAGEM+120</v>
      </c>
      <c r="K343" s="19">
        <f t="shared" si="520"/>
        <v>2061287</v>
      </c>
    </row>
    <row r="344" spans="1:11" s="6" customFormat="1" x14ac:dyDescent="0.35">
      <c r="A344" s="16" t="s">
        <v>59</v>
      </c>
      <c r="B344" s="16" t="s">
        <v>99</v>
      </c>
      <c r="C344" s="17">
        <v>327</v>
      </c>
      <c r="D344" s="17">
        <v>250</v>
      </c>
      <c r="E344" s="18">
        <v>95</v>
      </c>
      <c r="F344" s="16" t="str">
        <f t="shared" si="516"/>
        <v>M</v>
      </c>
      <c r="G344" s="16" t="str">
        <f t="shared" si="517"/>
        <v>M</v>
      </c>
      <c r="H344" s="16" t="str">
        <f t="shared" si="236"/>
        <v>120</v>
      </c>
      <c r="I344" s="16" t="str">
        <f t="shared" si="518"/>
        <v>M+M+120</v>
      </c>
      <c r="J344" s="19" t="str">
        <f t="shared" si="519"/>
        <v>TM-CAGEM+120</v>
      </c>
      <c r="K344" s="19">
        <f t="shared" si="520"/>
        <v>2061287</v>
      </c>
    </row>
    <row r="345" spans="1:11" s="6" customFormat="1" x14ac:dyDescent="0.35">
      <c r="A345" s="16" t="s">
        <v>59</v>
      </c>
      <c r="B345" s="16" t="s">
        <v>66</v>
      </c>
      <c r="C345" s="17">
        <v>327</v>
      </c>
      <c r="D345" s="17">
        <v>250</v>
      </c>
      <c r="E345" s="18">
        <v>95</v>
      </c>
      <c r="F345" s="16" t="str">
        <f t="shared" si="516"/>
        <v>M</v>
      </c>
      <c r="G345" s="16" t="str">
        <f t="shared" si="517"/>
        <v>M</v>
      </c>
      <c r="H345" s="16" t="str">
        <f t="shared" si="236"/>
        <v>120</v>
      </c>
      <c r="I345" s="16" t="str">
        <f t="shared" si="518"/>
        <v>M+M+120</v>
      </c>
      <c r="J345" s="19" t="str">
        <f t="shared" si="519"/>
        <v>TM-CAGEM+120</v>
      </c>
      <c r="K345" s="19">
        <f t="shared" si="520"/>
        <v>2061287</v>
      </c>
    </row>
    <row r="346" spans="1:11" s="6" customFormat="1" x14ac:dyDescent="0.35">
      <c r="A346" s="16" t="s">
        <v>59</v>
      </c>
      <c r="B346" s="16" t="s">
        <v>542</v>
      </c>
      <c r="C346" s="17">
        <v>327</v>
      </c>
      <c r="D346" s="17">
        <v>250</v>
      </c>
      <c r="E346" s="18">
        <v>95</v>
      </c>
      <c r="F346" s="16" t="str">
        <f t="shared" si="516"/>
        <v>M</v>
      </c>
      <c r="G346" s="16" t="str">
        <f t="shared" si="517"/>
        <v>M</v>
      </c>
      <c r="H346" s="16" t="str">
        <f t="shared" si="236"/>
        <v>120</v>
      </c>
      <c r="I346" s="16" t="str">
        <f t="shared" si="518"/>
        <v>M+M+120</v>
      </c>
      <c r="J346" s="19" t="str">
        <f t="shared" si="519"/>
        <v>TM-CAGEM+120</v>
      </c>
      <c r="K346" s="19">
        <f t="shared" si="520"/>
        <v>2061287</v>
      </c>
    </row>
    <row r="347" spans="1:11" s="6" customFormat="1" x14ac:dyDescent="0.35">
      <c r="A347" s="16" t="s">
        <v>59</v>
      </c>
      <c r="B347" s="16" t="s">
        <v>100</v>
      </c>
      <c r="C347" s="17">
        <v>327</v>
      </c>
      <c r="D347" s="17">
        <v>250</v>
      </c>
      <c r="E347" s="18">
        <v>95</v>
      </c>
      <c r="F347" s="16" t="str">
        <f t="shared" si="516"/>
        <v>M</v>
      </c>
      <c r="G347" s="16" t="str">
        <f t="shared" si="517"/>
        <v>M</v>
      </c>
      <c r="H347" s="16" t="str">
        <f t="shared" ref="H347:H488" si="617">IF(E347&lt;71,"80",IF(E347&lt;91,"100",IF(E347&lt;111,"120",IF(E347&lt;151,"160","N/A"))))</f>
        <v>120</v>
      </c>
      <c r="I347" s="16" t="str">
        <f t="shared" si="518"/>
        <v>M+M+120</v>
      </c>
      <c r="J347" s="19" t="str">
        <f t="shared" si="519"/>
        <v>TM-CAGEM+120</v>
      </c>
      <c r="K347" s="19">
        <f t="shared" si="520"/>
        <v>2061287</v>
      </c>
    </row>
    <row r="348" spans="1:11" s="6" customFormat="1" x14ac:dyDescent="0.35">
      <c r="A348" s="16" t="s">
        <v>59</v>
      </c>
      <c r="B348" s="16" t="s">
        <v>388</v>
      </c>
      <c r="C348" s="17">
        <v>345</v>
      </c>
      <c r="D348" s="17">
        <v>263</v>
      </c>
      <c r="E348" s="18">
        <v>93</v>
      </c>
      <c r="F348" s="16" t="str">
        <f t="shared" si="516"/>
        <v>M</v>
      </c>
      <c r="G348" s="16" t="str">
        <f t="shared" si="517"/>
        <v>M</v>
      </c>
      <c r="H348" s="16" t="str">
        <f t="shared" si="617"/>
        <v>120</v>
      </c>
      <c r="I348" s="16" t="str">
        <f t="shared" si="518"/>
        <v>M+M+120</v>
      </c>
      <c r="J348" s="19" t="str">
        <f t="shared" si="519"/>
        <v>TM-CAGEM+120</v>
      </c>
      <c r="K348" s="19">
        <f t="shared" si="520"/>
        <v>2061287</v>
      </c>
    </row>
    <row r="349" spans="1:11" s="6" customFormat="1" x14ac:dyDescent="0.35">
      <c r="A349" s="16" t="s">
        <v>59</v>
      </c>
      <c r="B349" s="16" t="s">
        <v>389</v>
      </c>
      <c r="C349" s="17">
        <v>345</v>
      </c>
      <c r="D349" s="17">
        <v>263</v>
      </c>
      <c r="E349" s="18">
        <v>93</v>
      </c>
      <c r="F349" s="16" t="str">
        <f t="shared" si="516"/>
        <v>M</v>
      </c>
      <c r="G349" s="16" t="str">
        <f t="shared" si="517"/>
        <v>M</v>
      </c>
      <c r="H349" s="16" t="str">
        <f t="shared" si="617"/>
        <v>120</v>
      </c>
      <c r="I349" s="16" t="str">
        <f t="shared" si="518"/>
        <v>M+M+120</v>
      </c>
      <c r="J349" s="19" t="str">
        <f t="shared" si="519"/>
        <v>TM-CAGEM+120</v>
      </c>
      <c r="K349" s="19">
        <f t="shared" si="520"/>
        <v>2061287</v>
      </c>
    </row>
    <row r="350" spans="1:11" s="6" customFormat="1" x14ac:dyDescent="0.35">
      <c r="A350" s="16" t="s">
        <v>59</v>
      </c>
      <c r="B350" s="16" t="s">
        <v>390</v>
      </c>
      <c r="C350" s="17">
        <v>345</v>
      </c>
      <c r="D350" s="17">
        <v>263</v>
      </c>
      <c r="E350" s="18">
        <v>93</v>
      </c>
      <c r="F350" s="16" t="str">
        <f t="shared" si="516"/>
        <v>M</v>
      </c>
      <c r="G350" s="16" t="str">
        <f t="shared" si="517"/>
        <v>M</v>
      </c>
      <c r="H350" s="16" t="str">
        <f t="shared" si="617"/>
        <v>120</v>
      </c>
      <c r="I350" s="16" t="str">
        <f t="shared" si="518"/>
        <v>M+M+120</v>
      </c>
      <c r="J350" s="19" t="str">
        <f t="shared" si="519"/>
        <v>TM-CAGEM+120</v>
      </c>
      <c r="K350" s="19">
        <f t="shared" si="520"/>
        <v>2061287</v>
      </c>
    </row>
    <row r="351" spans="1:11" s="6" customFormat="1" x14ac:dyDescent="0.35">
      <c r="A351" s="37" t="s">
        <v>59</v>
      </c>
      <c r="B351" s="37" t="s">
        <v>667</v>
      </c>
      <c r="C351" s="39">
        <v>297</v>
      </c>
      <c r="D351" s="39">
        <v>269</v>
      </c>
      <c r="E351" s="40">
        <v>87</v>
      </c>
      <c r="F351" s="37" t="str">
        <f t="shared" ref="F351" si="618">IF(C351&lt;315,"S",IF(C351&lt;375,"M","N/A"))</f>
        <v>S</v>
      </c>
      <c r="G351" s="37" t="str">
        <f t="shared" ref="G351" si="619">IF(D351&lt;235,"S",IF(D351&lt;300,"M","N/A"))</f>
        <v>M</v>
      </c>
      <c r="H351" s="37" t="str">
        <f t="shared" ref="H351" si="620">IF(E351&lt;71,"80",IF(E351&lt;91,"100",IF(E351&lt;111,"120",IF(E351&lt;151,"160","N/A"))))</f>
        <v>100</v>
      </c>
      <c r="I351" s="37" t="str">
        <f t="shared" ref="I351" si="621">F351&amp;"+"&amp;G351&amp;"+"&amp;H351</f>
        <v>S+M+100</v>
      </c>
      <c r="J351" s="38" t="str">
        <f t="shared" ref="J351" si="622">IF(ISNUMBER(SEARCH("N/A",I351)),"Not Suitable",(VLOOKUP(I351,codes,2,FALSE)))</f>
        <v>TM-CAGEM+100</v>
      </c>
      <c r="K351" s="38">
        <f t="shared" ref="K351" si="623">IF(ISNUMBER(SEARCH("N/A",I351)),"-",(VLOOKUP(I351,codes,3,FALSE)))</f>
        <v>2061286</v>
      </c>
    </row>
    <row r="352" spans="1:11" s="6" customFormat="1" x14ac:dyDescent="0.35">
      <c r="A352" s="16" t="s">
        <v>59</v>
      </c>
      <c r="B352" s="16" t="s">
        <v>674</v>
      </c>
      <c r="C352" s="17">
        <v>297</v>
      </c>
      <c r="D352" s="17">
        <v>244</v>
      </c>
      <c r="E352" s="18">
        <v>89</v>
      </c>
      <c r="F352" s="16" t="str">
        <f t="shared" ref="F352" si="624">IF(C352&lt;315,"S",IF(C352&lt;375,"M","N/A"))</f>
        <v>S</v>
      </c>
      <c r="G352" s="16" t="str">
        <f t="shared" ref="G352" si="625">IF(D352&lt;235,"S",IF(D352&lt;300,"M","N/A"))</f>
        <v>M</v>
      </c>
      <c r="H352" s="16" t="str">
        <f t="shared" ref="H352" si="626">IF(E352&lt;71,"80",IF(E352&lt;91,"100",IF(E352&lt;111,"120",IF(E352&lt;151,"160","N/A"))))</f>
        <v>100</v>
      </c>
      <c r="I352" s="16" t="str">
        <f t="shared" ref="I352" si="627">F352&amp;"+"&amp;G352&amp;"+"&amp;H352</f>
        <v>S+M+100</v>
      </c>
      <c r="J352" s="19" t="str">
        <f t="shared" ref="J352" si="628">IF(ISNUMBER(SEARCH("N/A",I352)),"Not Suitable",(VLOOKUP(I352,codes,2,FALSE)))</f>
        <v>TM-CAGEM+100</v>
      </c>
      <c r="K352" s="19">
        <f t="shared" ref="K352" si="629">IF(ISNUMBER(SEARCH("N/A",I352)),"-",(VLOOKUP(I352,codes,3,FALSE)))</f>
        <v>2061286</v>
      </c>
    </row>
    <row r="353" spans="1:11" s="6" customFormat="1" x14ac:dyDescent="0.35">
      <c r="A353" s="16" t="s">
        <v>59</v>
      </c>
      <c r="B353" s="16" t="s">
        <v>67</v>
      </c>
      <c r="C353" s="17">
        <v>345</v>
      </c>
      <c r="D353" s="17">
        <v>263</v>
      </c>
      <c r="E353" s="18">
        <v>93</v>
      </c>
      <c r="F353" s="16" t="str">
        <f t="shared" si="516"/>
        <v>M</v>
      </c>
      <c r="G353" s="16" t="str">
        <f t="shared" si="517"/>
        <v>M</v>
      </c>
      <c r="H353" s="16" t="str">
        <f t="shared" si="617"/>
        <v>120</v>
      </c>
      <c r="I353" s="16" t="str">
        <f t="shared" si="518"/>
        <v>M+M+120</v>
      </c>
      <c r="J353" s="19" t="str">
        <f t="shared" si="519"/>
        <v>TM-CAGEM+120</v>
      </c>
      <c r="K353" s="19">
        <f t="shared" si="520"/>
        <v>2061287</v>
      </c>
    </row>
    <row r="354" spans="1:11" s="6" customFormat="1" x14ac:dyDescent="0.35">
      <c r="A354" s="16" t="s">
        <v>59</v>
      </c>
      <c r="B354" s="16" t="s">
        <v>391</v>
      </c>
      <c r="C354" s="17">
        <v>345</v>
      </c>
      <c r="D354" s="17">
        <v>263</v>
      </c>
      <c r="E354" s="18">
        <v>93</v>
      </c>
      <c r="F354" s="16" t="str">
        <f t="shared" si="516"/>
        <v>M</v>
      </c>
      <c r="G354" s="16" t="str">
        <f t="shared" si="517"/>
        <v>M</v>
      </c>
      <c r="H354" s="16" t="str">
        <f t="shared" si="617"/>
        <v>120</v>
      </c>
      <c r="I354" s="16" t="str">
        <f t="shared" si="518"/>
        <v>M+M+120</v>
      </c>
      <c r="J354" s="19" t="str">
        <f t="shared" si="519"/>
        <v>TM-CAGEM+120</v>
      </c>
      <c r="K354" s="19">
        <f t="shared" si="520"/>
        <v>2061287</v>
      </c>
    </row>
    <row r="355" spans="1:11" s="6" customFormat="1" x14ac:dyDescent="0.35">
      <c r="A355" s="37" t="s">
        <v>59</v>
      </c>
      <c r="B355" s="37" t="s">
        <v>674</v>
      </c>
      <c r="C355" s="39">
        <v>297</v>
      </c>
      <c r="D355" s="39">
        <v>269</v>
      </c>
      <c r="E355" s="40">
        <v>87</v>
      </c>
      <c r="F355" s="37" t="str">
        <f t="shared" ref="F355" si="630">IF(C355&lt;315,"S",IF(C355&lt;375,"M","N/A"))</f>
        <v>S</v>
      </c>
      <c r="G355" s="37" t="str">
        <f t="shared" ref="G355" si="631">IF(D355&lt;235,"S",IF(D355&lt;300,"M","N/A"))</f>
        <v>M</v>
      </c>
      <c r="H355" s="37" t="str">
        <f t="shared" ref="H355" si="632">IF(E355&lt;71,"80",IF(E355&lt;91,"100",IF(E355&lt;111,"120",IF(E355&lt;151,"160","N/A"))))</f>
        <v>100</v>
      </c>
      <c r="I355" s="37" t="str">
        <f t="shared" ref="I355" si="633">F355&amp;"+"&amp;G355&amp;"+"&amp;H355</f>
        <v>S+M+100</v>
      </c>
      <c r="J355" s="38" t="str">
        <f t="shared" ref="J355" si="634">IF(ISNUMBER(SEARCH("N/A",I355)),"Not Suitable",(VLOOKUP(I355,codes,2,FALSE)))</f>
        <v>TM-CAGEM+100</v>
      </c>
      <c r="K355" s="38">
        <f t="shared" ref="K355" si="635">IF(ISNUMBER(SEARCH("N/A",I355)),"-",(VLOOKUP(I355,codes,3,FALSE)))</f>
        <v>2061286</v>
      </c>
    </row>
    <row r="356" spans="1:11" s="6" customFormat="1" x14ac:dyDescent="0.35">
      <c r="A356" s="37" t="s">
        <v>59</v>
      </c>
      <c r="B356" s="37" t="s">
        <v>825</v>
      </c>
      <c r="C356" s="39">
        <v>297</v>
      </c>
      <c r="D356" s="39">
        <v>269</v>
      </c>
      <c r="E356" s="40">
        <v>87</v>
      </c>
      <c r="F356" s="37" t="str">
        <f t="shared" si="516"/>
        <v>S</v>
      </c>
      <c r="G356" s="37" t="str">
        <f t="shared" si="517"/>
        <v>M</v>
      </c>
      <c r="H356" s="37" t="str">
        <f t="shared" si="617"/>
        <v>100</v>
      </c>
      <c r="I356" s="37" t="str">
        <f t="shared" si="518"/>
        <v>S+M+100</v>
      </c>
      <c r="J356" s="38" t="str">
        <f t="shared" si="519"/>
        <v>TM-CAGEM+100</v>
      </c>
      <c r="K356" s="38">
        <f t="shared" si="520"/>
        <v>2061286</v>
      </c>
    </row>
    <row r="357" spans="1:11" s="6" customFormat="1" x14ac:dyDescent="0.35">
      <c r="A357" s="16" t="s">
        <v>59</v>
      </c>
      <c r="B357" s="16" t="s">
        <v>392</v>
      </c>
      <c r="C357" s="17">
        <v>345</v>
      </c>
      <c r="D357" s="17">
        <v>263</v>
      </c>
      <c r="E357" s="18">
        <v>93</v>
      </c>
      <c r="F357" s="16" t="str">
        <f t="shared" si="516"/>
        <v>M</v>
      </c>
      <c r="G357" s="16" t="str">
        <f t="shared" si="517"/>
        <v>M</v>
      </c>
      <c r="H357" s="16" t="str">
        <f t="shared" si="617"/>
        <v>120</v>
      </c>
      <c r="I357" s="16" t="str">
        <f t="shared" si="518"/>
        <v>M+M+120</v>
      </c>
      <c r="J357" s="19" t="str">
        <f t="shared" si="519"/>
        <v>TM-CAGEM+120</v>
      </c>
      <c r="K357" s="19">
        <f t="shared" si="520"/>
        <v>2061287</v>
      </c>
    </row>
    <row r="358" spans="1:11" s="6" customFormat="1" x14ac:dyDescent="0.35">
      <c r="A358" s="37" t="s">
        <v>59</v>
      </c>
      <c r="B358" s="37" t="s">
        <v>874</v>
      </c>
      <c r="C358" s="39">
        <v>297</v>
      </c>
      <c r="D358" s="39">
        <v>269</v>
      </c>
      <c r="E358" s="40">
        <v>87</v>
      </c>
      <c r="F358" s="37" t="str">
        <f t="shared" ref="F358" si="636">IF(C358&lt;315,"S",IF(C358&lt;375,"M","N/A"))</f>
        <v>S</v>
      </c>
      <c r="G358" s="37" t="str">
        <f t="shared" ref="G358" si="637">IF(D358&lt;235,"S",IF(D358&lt;300,"M","N/A"))</f>
        <v>M</v>
      </c>
      <c r="H358" s="37" t="str">
        <f t="shared" ref="H358" si="638">IF(E358&lt;71,"80",IF(E358&lt;91,"100",IF(E358&lt;111,"120",IF(E358&lt;151,"160","N/A"))))</f>
        <v>100</v>
      </c>
      <c r="I358" s="37" t="str">
        <f t="shared" ref="I358" si="639">F358&amp;"+"&amp;G358&amp;"+"&amp;H358</f>
        <v>S+M+100</v>
      </c>
      <c r="J358" s="38" t="str">
        <f t="shared" ref="J358" si="640">IF(ISNUMBER(SEARCH("N/A",I358)),"Not Suitable",(VLOOKUP(I358,codes,2,FALSE)))</f>
        <v>TM-CAGEM+100</v>
      </c>
      <c r="K358" s="38">
        <f t="shared" ref="K358" si="641">IF(ISNUMBER(SEARCH("N/A",I358)),"-",(VLOOKUP(I358,codes,3,FALSE)))</f>
        <v>2061286</v>
      </c>
    </row>
    <row r="359" spans="1:11" s="6" customFormat="1" x14ac:dyDescent="0.35">
      <c r="A359" s="37" t="s">
        <v>59</v>
      </c>
      <c r="B359" s="37" t="s">
        <v>824</v>
      </c>
      <c r="C359" s="39">
        <v>297</v>
      </c>
      <c r="D359" s="39">
        <v>269</v>
      </c>
      <c r="E359" s="40">
        <v>87</v>
      </c>
      <c r="F359" s="37" t="str">
        <f t="shared" si="516"/>
        <v>S</v>
      </c>
      <c r="G359" s="37" t="str">
        <f t="shared" si="517"/>
        <v>M</v>
      </c>
      <c r="H359" s="37" t="str">
        <f t="shared" si="617"/>
        <v>100</v>
      </c>
      <c r="I359" s="37" t="str">
        <f t="shared" si="518"/>
        <v>S+M+100</v>
      </c>
      <c r="J359" s="38" t="str">
        <f t="shared" si="519"/>
        <v>TM-CAGEM+100</v>
      </c>
      <c r="K359" s="38">
        <f t="shared" si="520"/>
        <v>2061286</v>
      </c>
    </row>
    <row r="360" spans="1:11" s="6" customFormat="1" x14ac:dyDescent="0.35">
      <c r="A360" s="37" t="s">
        <v>59</v>
      </c>
      <c r="B360" s="37" t="s">
        <v>873</v>
      </c>
      <c r="C360" s="39">
        <v>297</v>
      </c>
      <c r="D360" s="39">
        <v>244</v>
      </c>
      <c r="E360" s="40">
        <v>87</v>
      </c>
      <c r="F360" s="37" t="str">
        <f t="shared" si="516"/>
        <v>S</v>
      </c>
      <c r="G360" s="37" t="str">
        <f t="shared" si="517"/>
        <v>M</v>
      </c>
      <c r="H360" s="37" t="str">
        <f t="shared" si="617"/>
        <v>100</v>
      </c>
      <c r="I360" s="37" t="str">
        <f t="shared" si="518"/>
        <v>S+M+100</v>
      </c>
      <c r="J360" s="38" t="str">
        <f t="shared" si="519"/>
        <v>TM-CAGEM+100</v>
      </c>
      <c r="K360" s="38">
        <f t="shared" si="520"/>
        <v>2061286</v>
      </c>
    </row>
    <row r="361" spans="1:11" s="6" customFormat="1" x14ac:dyDescent="0.35">
      <c r="A361" s="37" t="s">
        <v>59</v>
      </c>
      <c r="B361" s="37" t="s">
        <v>826</v>
      </c>
      <c r="C361" s="39">
        <v>297</v>
      </c>
      <c r="D361" s="39">
        <v>244</v>
      </c>
      <c r="E361" s="40">
        <v>87</v>
      </c>
      <c r="F361" s="37" t="str">
        <f t="shared" ref="F361" si="642">IF(C361&lt;315,"S",IF(C361&lt;375,"M","N/A"))</f>
        <v>S</v>
      </c>
      <c r="G361" s="37" t="str">
        <f t="shared" ref="G361" si="643">IF(D361&lt;235,"S",IF(D361&lt;300,"M","N/A"))</f>
        <v>M</v>
      </c>
      <c r="H361" s="37" t="str">
        <f t="shared" ref="H361" si="644">IF(E361&lt;71,"80",IF(E361&lt;91,"100",IF(E361&lt;111,"120",IF(E361&lt;151,"160","N/A"))))</f>
        <v>100</v>
      </c>
      <c r="I361" s="37" t="str">
        <f t="shared" ref="I361" si="645">F361&amp;"+"&amp;G361&amp;"+"&amp;H361</f>
        <v>S+M+100</v>
      </c>
      <c r="J361" s="38" t="str">
        <f t="shared" ref="J361" si="646">IF(ISNUMBER(SEARCH("N/A",I361)),"Not Suitable",(VLOOKUP(I361,codes,2,FALSE)))</f>
        <v>TM-CAGEM+100</v>
      </c>
      <c r="K361" s="38">
        <f t="shared" ref="K361" si="647">IF(ISNUMBER(SEARCH("N/A",I361)),"-",(VLOOKUP(I361,codes,3,FALSE)))</f>
        <v>2061286</v>
      </c>
    </row>
    <row r="362" spans="1:11" s="6" customFormat="1" x14ac:dyDescent="0.35">
      <c r="A362" s="16" t="s">
        <v>59</v>
      </c>
      <c r="B362" s="16" t="s">
        <v>101</v>
      </c>
      <c r="C362" s="17">
        <v>470</v>
      </c>
      <c r="D362" s="17">
        <v>381</v>
      </c>
      <c r="E362" s="18">
        <v>135</v>
      </c>
      <c r="F362" s="16" t="str">
        <f t="shared" si="516"/>
        <v>N/A</v>
      </c>
      <c r="G362" s="16" t="str">
        <f t="shared" si="517"/>
        <v>N/A</v>
      </c>
      <c r="H362" s="16" t="str">
        <f t="shared" si="617"/>
        <v>160</v>
      </c>
      <c r="I362" s="16" t="str">
        <f t="shared" si="518"/>
        <v>N/A+N/A+160</v>
      </c>
      <c r="J362" s="19" t="str">
        <f t="shared" si="519"/>
        <v>Not Suitable</v>
      </c>
      <c r="K362" s="19" t="str">
        <f t="shared" si="520"/>
        <v>-</v>
      </c>
    </row>
    <row r="363" spans="1:11" s="6" customFormat="1" x14ac:dyDescent="0.35">
      <c r="A363" s="16" t="s">
        <v>59</v>
      </c>
      <c r="B363" s="16" t="s">
        <v>102</v>
      </c>
      <c r="C363" s="17">
        <v>470</v>
      </c>
      <c r="D363" s="17">
        <v>381</v>
      </c>
      <c r="E363" s="18">
        <v>135</v>
      </c>
      <c r="F363" s="16" t="str">
        <f t="shared" si="516"/>
        <v>N/A</v>
      </c>
      <c r="G363" s="16" t="str">
        <f t="shared" si="517"/>
        <v>N/A</v>
      </c>
      <c r="H363" s="16" t="str">
        <f t="shared" si="617"/>
        <v>160</v>
      </c>
      <c r="I363" s="16" t="str">
        <f t="shared" si="518"/>
        <v>N/A+N/A+160</v>
      </c>
      <c r="J363" s="19" t="str">
        <f t="shared" si="519"/>
        <v>Not Suitable</v>
      </c>
      <c r="K363" s="19" t="str">
        <f t="shared" si="520"/>
        <v>-</v>
      </c>
    </row>
    <row r="364" spans="1:11" s="6" customFormat="1" x14ac:dyDescent="0.35">
      <c r="A364" s="16" t="s">
        <v>59</v>
      </c>
      <c r="B364" s="16" t="s">
        <v>103</v>
      </c>
      <c r="C364" s="17">
        <v>470</v>
      </c>
      <c r="D364" s="17">
        <v>381</v>
      </c>
      <c r="E364" s="18">
        <v>135</v>
      </c>
      <c r="F364" s="16" t="str">
        <f t="shared" si="516"/>
        <v>N/A</v>
      </c>
      <c r="G364" s="16" t="str">
        <f t="shared" si="517"/>
        <v>N/A</v>
      </c>
      <c r="H364" s="16" t="str">
        <f t="shared" si="617"/>
        <v>160</v>
      </c>
      <c r="I364" s="16" t="str">
        <f t="shared" si="518"/>
        <v>N/A+N/A+160</v>
      </c>
      <c r="J364" s="19" t="str">
        <f t="shared" si="519"/>
        <v>Not Suitable</v>
      </c>
      <c r="K364" s="19" t="str">
        <f t="shared" si="520"/>
        <v>-</v>
      </c>
    </row>
    <row r="365" spans="1:11" s="6" customFormat="1" x14ac:dyDescent="0.35">
      <c r="A365" s="16" t="s">
        <v>59</v>
      </c>
      <c r="B365" s="16" t="s">
        <v>104</v>
      </c>
      <c r="C365" s="17">
        <v>470</v>
      </c>
      <c r="D365" s="17">
        <v>381</v>
      </c>
      <c r="E365" s="18">
        <v>135</v>
      </c>
      <c r="F365" s="16" t="str">
        <f t="shared" si="516"/>
        <v>N/A</v>
      </c>
      <c r="G365" s="16" t="str">
        <f t="shared" si="517"/>
        <v>N/A</v>
      </c>
      <c r="H365" s="16" t="str">
        <f t="shared" si="617"/>
        <v>160</v>
      </c>
      <c r="I365" s="16" t="str">
        <f t="shared" si="518"/>
        <v>N/A+N/A+160</v>
      </c>
      <c r="J365" s="19" t="str">
        <f t="shared" si="519"/>
        <v>Not Suitable</v>
      </c>
      <c r="K365" s="19" t="str">
        <f t="shared" si="520"/>
        <v>-</v>
      </c>
    </row>
    <row r="366" spans="1:11" s="6" customFormat="1" x14ac:dyDescent="0.35">
      <c r="A366" s="16" t="s">
        <v>59</v>
      </c>
      <c r="B366" s="16" t="s">
        <v>105</v>
      </c>
      <c r="C366" s="17">
        <v>470</v>
      </c>
      <c r="D366" s="17">
        <v>381</v>
      </c>
      <c r="E366" s="18">
        <v>135</v>
      </c>
      <c r="F366" s="16" t="str">
        <f t="shared" ref="F366:F376" si="648">IF(C366&lt;315,"S",IF(C366&lt;375,"M","N/A"))</f>
        <v>N/A</v>
      </c>
      <c r="G366" s="16" t="str">
        <f t="shared" ref="G366:G376" si="649">IF(D366&lt;235,"S",IF(D366&lt;300,"M","N/A"))</f>
        <v>N/A</v>
      </c>
      <c r="H366" s="16" t="str">
        <f t="shared" si="617"/>
        <v>160</v>
      </c>
      <c r="I366" s="16" t="str">
        <f t="shared" ref="I366:I376" si="650">F366&amp;"+"&amp;G366&amp;"+"&amp;H366</f>
        <v>N/A+N/A+160</v>
      </c>
      <c r="J366" s="19" t="str">
        <f t="shared" ref="J366:J376" si="651">IF(ISNUMBER(SEARCH("N/A",I366)),"Not Suitable",(VLOOKUP(I366,codes,2,FALSE)))</f>
        <v>Not Suitable</v>
      </c>
      <c r="K366" s="19" t="str">
        <f t="shared" ref="K366:K376" si="652">IF(ISNUMBER(SEARCH("N/A",I366)),"-",(VLOOKUP(I366,codes,3,FALSE)))</f>
        <v>-</v>
      </c>
    </row>
    <row r="367" spans="1:11" s="6" customFormat="1" x14ac:dyDescent="0.35">
      <c r="A367" s="16" t="s">
        <v>59</v>
      </c>
      <c r="B367" s="16" t="s">
        <v>70</v>
      </c>
      <c r="C367" s="17">
        <v>470</v>
      </c>
      <c r="D367" s="17">
        <v>312</v>
      </c>
      <c r="E367" s="18">
        <v>135</v>
      </c>
      <c r="F367" s="16" t="str">
        <f t="shared" si="648"/>
        <v>N/A</v>
      </c>
      <c r="G367" s="16" t="str">
        <f t="shared" si="649"/>
        <v>N/A</v>
      </c>
      <c r="H367" s="16" t="str">
        <f t="shared" si="617"/>
        <v>160</v>
      </c>
      <c r="I367" s="16" t="str">
        <f t="shared" si="650"/>
        <v>N/A+N/A+160</v>
      </c>
      <c r="J367" s="19" t="str">
        <f t="shared" si="651"/>
        <v>Not Suitable</v>
      </c>
      <c r="K367" s="19" t="str">
        <f t="shared" si="652"/>
        <v>-</v>
      </c>
    </row>
    <row r="368" spans="1:11" s="6" customFormat="1" x14ac:dyDescent="0.35">
      <c r="A368" s="16" t="s">
        <v>59</v>
      </c>
      <c r="B368" s="16" t="s">
        <v>106</v>
      </c>
      <c r="C368" s="17">
        <v>470</v>
      </c>
      <c r="D368" s="17">
        <v>312</v>
      </c>
      <c r="E368" s="18">
        <v>135</v>
      </c>
      <c r="F368" s="16" t="str">
        <f t="shared" si="648"/>
        <v>N/A</v>
      </c>
      <c r="G368" s="16" t="str">
        <f t="shared" si="649"/>
        <v>N/A</v>
      </c>
      <c r="H368" s="16" t="str">
        <f t="shared" si="617"/>
        <v>160</v>
      </c>
      <c r="I368" s="16" t="str">
        <f t="shared" si="650"/>
        <v>N/A+N/A+160</v>
      </c>
      <c r="J368" s="19" t="str">
        <f t="shared" si="651"/>
        <v>Not Suitable</v>
      </c>
      <c r="K368" s="19" t="str">
        <f t="shared" si="652"/>
        <v>-</v>
      </c>
    </row>
    <row r="369" spans="1:11" s="6" customFormat="1" x14ac:dyDescent="0.35">
      <c r="A369" s="16" t="s">
        <v>59</v>
      </c>
      <c r="B369" s="16" t="s">
        <v>107</v>
      </c>
      <c r="C369" s="17">
        <v>470</v>
      </c>
      <c r="D369" s="17">
        <v>312</v>
      </c>
      <c r="E369" s="18">
        <v>135</v>
      </c>
      <c r="F369" s="16" t="str">
        <f t="shared" si="648"/>
        <v>N/A</v>
      </c>
      <c r="G369" s="16" t="str">
        <f t="shared" si="649"/>
        <v>N/A</v>
      </c>
      <c r="H369" s="16" t="str">
        <f t="shared" si="617"/>
        <v>160</v>
      </c>
      <c r="I369" s="16" t="str">
        <f t="shared" si="650"/>
        <v>N/A+N/A+160</v>
      </c>
      <c r="J369" s="19" t="str">
        <f t="shared" si="651"/>
        <v>Not Suitable</v>
      </c>
      <c r="K369" s="19" t="str">
        <f t="shared" si="652"/>
        <v>-</v>
      </c>
    </row>
    <row r="370" spans="1:11" s="6" customFormat="1" x14ac:dyDescent="0.35">
      <c r="A370" s="16" t="s">
        <v>59</v>
      </c>
      <c r="B370" s="16" t="s">
        <v>108</v>
      </c>
      <c r="C370" s="17">
        <v>470</v>
      </c>
      <c r="D370" s="17">
        <v>312</v>
      </c>
      <c r="E370" s="18">
        <v>135</v>
      </c>
      <c r="F370" s="16" t="str">
        <f t="shared" si="648"/>
        <v>N/A</v>
      </c>
      <c r="G370" s="16" t="str">
        <f t="shared" si="649"/>
        <v>N/A</v>
      </c>
      <c r="H370" s="16" t="str">
        <f t="shared" si="617"/>
        <v>160</v>
      </c>
      <c r="I370" s="16" t="str">
        <f t="shared" si="650"/>
        <v>N/A+N/A+160</v>
      </c>
      <c r="J370" s="19" t="str">
        <f t="shared" si="651"/>
        <v>Not Suitable</v>
      </c>
      <c r="K370" s="19" t="str">
        <f t="shared" si="652"/>
        <v>-</v>
      </c>
    </row>
    <row r="371" spans="1:11" s="6" customFormat="1" x14ac:dyDescent="0.35">
      <c r="A371" s="16" t="s">
        <v>59</v>
      </c>
      <c r="B371" s="16" t="s">
        <v>109</v>
      </c>
      <c r="C371" s="17">
        <v>470</v>
      </c>
      <c r="D371" s="17">
        <v>312</v>
      </c>
      <c r="E371" s="18">
        <v>135</v>
      </c>
      <c r="F371" s="16" t="str">
        <f t="shared" si="648"/>
        <v>N/A</v>
      </c>
      <c r="G371" s="16" t="str">
        <f t="shared" si="649"/>
        <v>N/A</v>
      </c>
      <c r="H371" s="16" t="str">
        <f t="shared" si="617"/>
        <v>160</v>
      </c>
      <c r="I371" s="16" t="str">
        <f t="shared" si="650"/>
        <v>N/A+N/A+160</v>
      </c>
      <c r="J371" s="19" t="str">
        <f t="shared" si="651"/>
        <v>Not Suitable</v>
      </c>
      <c r="K371" s="19" t="str">
        <f t="shared" si="652"/>
        <v>-</v>
      </c>
    </row>
    <row r="372" spans="1:11" s="6" customFormat="1" x14ac:dyDescent="0.35">
      <c r="A372" s="16" t="s">
        <v>59</v>
      </c>
      <c r="B372" s="16" t="s">
        <v>71</v>
      </c>
      <c r="C372" s="17">
        <v>470</v>
      </c>
      <c r="D372" s="17">
        <v>312</v>
      </c>
      <c r="E372" s="18">
        <v>135</v>
      </c>
      <c r="F372" s="16" t="str">
        <f t="shared" si="648"/>
        <v>N/A</v>
      </c>
      <c r="G372" s="16" t="str">
        <f t="shared" si="649"/>
        <v>N/A</v>
      </c>
      <c r="H372" s="16" t="str">
        <f t="shared" si="617"/>
        <v>160</v>
      </c>
      <c r="I372" s="16" t="str">
        <f t="shared" si="650"/>
        <v>N/A+N/A+160</v>
      </c>
      <c r="J372" s="19" t="str">
        <f t="shared" si="651"/>
        <v>Not Suitable</v>
      </c>
      <c r="K372" s="19" t="str">
        <f t="shared" si="652"/>
        <v>-</v>
      </c>
    </row>
    <row r="373" spans="1:11" s="6" customFormat="1" x14ac:dyDescent="0.35">
      <c r="A373" s="16" t="s">
        <v>59</v>
      </c>
      <c r="B373" s="16" t="s">
        <v>110</v>
      </c>
      <c r="C373" s="17">
        <v>470</v>
      </c>
      <c r="D373" s="17">
        <v>312</v>
      </c>
      <c r="E373" s="18">
        <v>135</v>
      </c>
      <c r="F373" s="16" t="str">
        <f t="shared" si="648"/>
        <v>N/A</v>
      </c>
      <c r="G373" s="16" t="str">
        <f t="shared" si="649"/>
        <v>N/A</v>
      </c>
      <c r="H373" s="16" t="str">
        <f t="shared" si="617"/>
        <v>160</v>
      </c>
      <c r="I373" s="16" t="str">
        <f t="shared" si="650"/>
        <v>N/A+N/A+160</v>
      </c>
      <c r="J373" s="19" t="str">
        <f t="shared" si="651"/>
        <v>Not Suitable</v>
      </c>
      <c r="K373" s="19" t="str">
        <f t="shared" si="652"/>
        <v>-</v>
      </c>
    </row>
    <row r="374" spans="1:11" s="6" customFormat="1" x14ac:dyDescent="0.35">
      <c r="A374" s="16" t="s">
        <v>59</v>
      </c>
      <c r="B374" s="16" t="s">
        <v>111</v>
      </c>
      <c r="C374" s="17">
        <v>470</v>
      </c>
      <c r="D374" s="17">
        <v>312</v>
      </c>
      <c r="E374" s="18">
        <v>135</v>
      </c>
      <c r="F374" s="16" t="str">
        <f t="shared" si="648"/>
        <v>N/A</v>
      </c>
      <c r="G374" s="16" t="str">
        <f t="shared" si="649"/>
        <v>N/A</v>
      </c>
      <c r="H374" s="16" t="str">
        <f t="shared" si="617"/>
        <v>160</v>
      </c>
      <c r="I374" s="16" t="str">
        <f t="shared" si="650"/>
        <v>N/A+N/A+160</v>
      </c>
      <c r="J374" s="19" t="str">
        <f t="shared" si="651"/>
        <v>Not Suitable</v>
      </c>
      <c r="K374" s="19" t="str">
        <f t="shared" si="652"/>
        <v>-</v>
      </c>
    </row>
    <row r="375" spans="1:11" s="6" customFormat="1" x14ac:dyDescent="0.35">
      <c r="A375" s="37" t="s">
        <v>59</v>
      </c>
      <c r="B375" s="37" t="s">
        <v>885</v>
      </c>
      <c r="C375" s="39">
        <v>505</v>
      </c>
      <c r="D375" s="39">
        <v>406</v>
      </c>
      <c r="E375" s="40">
        <v>171</v>
      </c>
      <c r="F375" s="37" t="str">
        <f t="shared" ref="F375" si="653">IF(C375&lt;315,"S",IF(C375&lt;375,"M","N/A"))</f>
        <v>N/A</v>
      </c>
      <c r="G375" s="37" t="str">
        <f t="shared" ref="G375" si="654">IF(D375&lt;235,"S",IF(D375&lt;300,"M","N/A"))</f>
        <v>N/A</v>
      </c>
      <c r="H375" s="37" t="str">
        <f t="shared" ref="H375" si="655">IF(E375&lt;71,"80",IF(E375&lt;91,"100",IF(E375&lt;111,"120",IF(E375&lt;151,"160","N/A"))))</f>
        <v>N/A</v>
      </c>
      <c r="I375" s="37" t="str">
        <f t="shared" ref="I375" si="656">F375&amp;"+"&amp;G375&amp;"+"&amp;H375</f>
        <v>N/A+N/A+N/A</v>
      </c>
      <c r="J375" s="38" t="str">
        <f t="shared" ref="J375" si="657">IF(ISNUMBER(SEARCH("N/A",I375)),"Not Suitable",(VLOOKUP(I375,codes,2,FALSE)))</f>
        <v>Not Suitable</v>
      </c>
      <c r="K375" s="38" t="str">
        <f t="shared" ref="K375" si="658">IF(ISNUMBER(SEARCH("N/A",I375)),"-",(VLOOKUP(I375,codes,3,FALSE)))</f>
        <v>-</v>
      </c>
    </row>
    <row r="376" spans="1:11" s="6" customFormat="1" x14ac:dyDescent="0.35">
      <c r="A376" s="37" t="s">
        <v>59</v>
      </c>
      <c r="B376" s="37" t="s">
        <v>884</v>
      </c>
      <c r="C376" s="39">
        <v>505</v>
      </c>
      <c r="D376" s="39">
        <v>406</v>
      </c>
      <c r="E376" s="40">
        <v>171</v>
      </c>
      <c r="F376" s="37" t="str">
        <f t="shared" si="648"/>
        <v>N/A</v>
      </c>
      <c r="G376" s="37" t="str">
        <f t="shared" si="649"/>
        <v>N/A</v>
      </c>
      <c r="H376" s="37" t="str">
        <f t="shared" si="617"/>
        <v>N/A</v>
      </c>
      <c r="I376" s="37" t="str">
        <f t="shared" si="650"/>
        <v>N/A+N/A+N/A</v>
      </c>
      <c r="J376" s="38" t="str">
        <f t="shared" si="651"/>
        <v>Not Suitable</v>
      </c>
      <c r="K376" s="38" t="str">
        <f t="shared" si="652"/>
        <v>-</v>
      </c>
    </row>
    <row r="377" spans="1:11" s="6" customFormat="1" x14ac:dyDescent="0.35">
      <c r="A377" s="37" t="s">
        <v>59</v>
      </c>
      <c r="B377" s="37" t="s">
        <v>822</v>
      </c>
      <c r="C377" s="39">
        <v>505</v>
      </c>
      <c r="D377" s="39">
        <v>406</v>
      </c>
      <c r="E377" s="40">
        <v>171</v>
      </c>
      <c r="F377" s="37" t="str">
        <f t="shared" ref="F377" si="659">IF(C377&lt;315,"S",IF(C377&lt;375,"M","N/A"))</f>
        <v>N/A</v>
      </c>
      <c r="G377" s="37" t="str">
        <f t="shared" ref="G377" si="660">IF(D377&lt;235,"S",IF(D377&lt;300,"M","N/A"))</f>
        <v>N/A</v>
      </c>
      <c r="H377" s="37" t="str">
        <f t="shared" ref="H377" si="661">IF(E377&lt;71,"80",IF(E377&lt;91,"100",IF(E377&lt;111,"120",IF(E377&lt;151,"160","N/A"))))</f>
        <v>N/A</v>
      </c>
      <c r="I377" s="37" t="str">
        <f t="shared" ref="I377" si="662">F377&amp;"+"&amp;G377&amp;"+"&amp;H377</f>
        <v>N/A+N/A+N/A</v>
      </c>
      <c r="J377" s="38" t="str">
        <f t="shared" ref="J377" si="663">IF(ISNUMBER(SEARCH("N/A",I377)),"Not Suitable",(VLOOKUP(I377,codes,2,FALSE)))</f>
        <v>Not Suitable</v>
      </c>
      <c r="K377" s="38" t="str">
        <f t="shared" ref="K377" si="664">IF(ISNUMBER(SEARCH("N/A",I377)),"-",(VLOOKUP(I377,codes,3,FALSE)))</f>
        <v>-</v>
      </c>
    </row>
    <row r="378" spans="1:11" s="6" customFormat="1" x14ac:dyDescent="0.35">
      <c r="A378" s="37" t="s">
        <v>59</v>
      </c>
      <c r="B378" s="37" t="s">
        <v>823</v>
      </c>
      <c r="C378" s="39">
        <v>505</v>
      </c>
      <c r="D378" s="39">
        <v>406</v>
      </c>
      <c r="E378" s="40">
        <v>171</v>
      </c>
      <c r="F378" s="37" t="str">
        <f t="shared" ref="F378:F379" si="665">IF(C378&lt;315,"S",IF(C378&lt;375,"M","N/A"))</f>
        <v>N/A</v>
      </c>
      <c r="G378" s="37" t="str">
        <f t="shared" ref="G378:G379" si="666">IF(D378&lt;235,"S",IF(D378&lt;300,"M","N/A"))</f>
        <v>N/A</v>
      </c>
      <c r="H378" s="37" t="str">
        <f t="shared" ref="H378:H379" si="667">IF(E378&lt;71,"80",IF(E378&lt;91,"100",IF(E378&lt;111,"120",IF(E378&lt;151,"160","N/A"))))</f>
        <v>N/A</v>
      </c>
      <c r="I378" s="37" t="str">
        <f t="shared" ref="I378:I379" si="668">F378&amp;"+"&amp;G378&amp;"+"&amp;H378</f>
        <v>N/A+N/A+N/A</v>
      </c>
      <c r="J378" s="38" t="str">
        <f t="shared" ref="J378:J379" si="669">IF(ISNUMBER(SEARCH("N/A",I378)),"Not Suitable",(VLOOKUP(I378,codes,2,FALSE)))</f>
        <v>Not Suitable</v>
      </c>
      <c r="K378" s="38" t="str">
        <f t="shared" ref="K378:K379" si="670">IF(ISNUMBER(SEARCH("N/A",I378)),"-",(VLOOKUP(I378,codes,3,FALSE)))</f>
        <v>-</v>
      </c>
    </row>
    <row r="379" spans="1:11" s="6" customFormat="1" x14ac:dyDescent="0.35">
      <c r="A379" s="37" t="s">
        <v>59</v>
      </c>
      <c r="B379" s="37" t="s">
        <v>886</v>
      </c>
      <c r="C379" s="39">
        <v>505</v>
      </c>
      <c r="D379" s="39">
        <v>406</v>
      </c>
      <c r="E379" s="40">
        <v>171</v>
      </c>
      <c r="F379" s="37" t="str">
        <f t="shared" si="665"/>
        <v>N/A</v>
      </c>
      <c r="G379" s="37" t="str">
        <f t="shared" si="666"/>
        <v>N/A</v>
      </c>
      <c r="H379" s="37" t="str">
        <f t="shared" si="667"/>
        <v>N/A</v>
      </c>
      <c r="I379" s="37" t="str">
        <f t="shared" si="668"/>
        <v>N/A+N/A+N/A</v>
      </c>
      <c r="J379" s="38" t="str">
        <f t="shared" si="669"/>
        <v>Not Suitable</v>
      </c>
      <c r="K379" s="38" t="str">
        <f t="shared" si="670"/>
        <v>-</v>
      </c>
    </row>
    <row r="380" spans="1:11" s="6" customFormat="1" x14ac:dyDescent="0.35">
      <c r="A380" s="37" t="s">
        <v>59</v>
      </c>
      <c r="B380" s="37" t="s">
        <v>883</v>
      </c>
      <c r="C380" s="39">
        <v>505</v>
      </c>
      <c r="D380" s="39">
        <v>406</v>
      </c>
      <c r="E380" s="40">
        <v>171</v>
      </c>
      <c r="F380" s="37" t="str">
        <f t="shared" ref="F380" si="671">IF(C380&lt;315,"S",IF(C380&lt;375,"M","N/A"))</f>
        <v>N/A</v>
      </c>
      <c r="G380" s="37" t="str">
        <f t="shared" ref="G380" si="672">IF(D380&lt;235,"S",IF(D380&lt;300,"M","N/A"))</f>
        <v>N/A</v>
      </c>
      <c r="H380" s="37" t="str">
        <f t="shared" ref="H380" si="673">IF(E380&lt;71,"80",IF(E380&lt;91,"100",IF(E380&lt;111,"120",IF(E380&lt;151,"160","N/A"))))</f>
        <v>N/A</v>
      </c>
      <c r="I380" s="37" t="str">
        <f t="shared" ref="I380" si="674">F380&amp;"+"&amp;G380&amp;"+"&amp;H380</f>
        <v>N/A+N/A+N/A</v>
      </c>
      <c r="J380" s="38" t="str">
        <f t="shared" ref="J380" si="675">IF(ISNUMBER(SEARCH("N/A",I380)),"Not Suitable",(VLOOKUP(I380,codes,2,FALSE)))</f>
        <v>Not Suitable</v>
      </c>
      <c r="K380" s="38" t="str">
        <f t="shared" ref="K380" si="676">IF(ISNUMBER(SEARCH("N/A",I380)),"-",(VLOOKUP(I380,codes,3,FALSE)))</f>
        <v>-</v>
      </c>
    </row>
    <row r="381" spans="1:11" s="6" customFormat="1" x14ac:dyDescent="0.35">
      <c r="A381" s="37" t="s">
        <v>59</v>
      </c>
      <c r="B381" s="37" t="s">
        <v>887</v>
      </c>
      <c r="C381" s="39">
        <v>505</v>
      </c>
      <c r="D381" s="39">
        <v>406</v>
      </c>
      <c r="E381" s="40">
        <v>171</v>
      </c>
      <c r="F381" s="37" t="str">
        <f t="shared" ref="F381" si="677">IF(C381&lt;315,"S",IF(C381&lt;375,"M","N/A"))</f>
        <v>N/A</v>
      </c>
      <c r="G381" s="37" t="str">
        <f t="shared" ref="G381" si="678">IF(D381&lt;235,"S",IF(D381&lt;300,"M","N/A"))</f>
        <v>N/A</v>
      </c>
      <c r="H381" s="37" t="str">
        <f t="shared" ref="H381" si="679">IF(E381&lt;71,"80",IF(E381&lt;91,"100",IF(E381&lt;111,"120",IF(E381&lt;151,"160","N/A"))))</f>
        <v>N/A</v>
      </c>
      <c r="I381" s="37" t="str">
        <f t="shared" ref="I381" si="680">F381&amp;"+"&amp;G381&amp;"+"&amp;H381</f>
        <v>N/A+N/A+N/A</v>
      </c>
      <c r="J381" s="38" t="str">
        <f t="shared" ref="J381" si="681">IF(ISNUMBER(SEARCH("N/A",I381)),"Not Suitable",(VLOOKUP(I381,codes,2,FALSE)))</f>
        <v>Not Suitable</v>
      </c>
      <c r="K381" s="38" t="str">
        <f t="shared" ref="K381" si="682">IF(ISNUMBER(SEARCH("N/A",I381)),"-",(VLOOKUP(I381,codes,3,FALSE)))</f>
        <v>-</v>
      </c>
    </row>
    <row r="382" spans="1:11" s="6" customFormat="1" x14ac:dyDescent="0.35">
      <c r="A382" s="37" t="s">
        <v>59</v>
      </c>
      <c r="B382" s="37" t="s">
        <v>864</v>
      </c>
      <c r="C382" s="39">
        <v>297</v>
      </c>
      <c r="D382" s="39">
        <v>234</v>
      </c>
      <c r="E382" s="40">
        <v>77</v>
      </c>
      <c r="F382" s="37" t="str">
        <f>IF(C382&lt;315,"S",IF(C382&lt;375,"M","N/A"))</f>
        <v>S</v>
      </c>
      <c r="G382" s="37" t="str">
        <f>IF(D382&lt;235,"S",IF(D382&lt;300,"M","N/A"))</f>
        <v>S</v>
      </c>
      <c r="H382" s="37" t="str">
        <f>IF(E382&lt;71,"80",IF(E382&lt;91,"100",IF(E382&lt;111,"120",IF(E382&lt;151,"160","N/A"))))</f>
        <v>100</v>
      </c>
      <c r="I382" s="37" t="str">
        <f>F382&amp;"+"&amp;G382&amp;"+"&amp;H382</f>
        <v>S+S+100</v>
      </c>
      <c r="J382" s="38" t="str">
        <f>IF(ISNUMBER(SEARCH("N/A",I382)),"Not Suitable",(VLOOKUP(I382,codes,2,FALSE)))</f>
        <v>TM-CAGES+100</v>
      </c>
      <c r="K382" s="38">
        <f>IF(ISNUMBER(SEARCH("N/A",I382)),"-",(VLOOKUP(I382,codes,3,FALSE)))</f>
        <v>2061185</v>
      </c>
    </row>
    <row r="383" spans="1:11" s="6" customFormat="1" x14ac:dyDescent="0.35">
      <c r="A383" s="16" t="s">
        <v>59</v>
      </c>
      <c r="B383" s="16" t="s">
        <v>64</v>
      </c>
      <c r="C383" s="17">
        <v>295</v>
      </c>
      <c r="D383" s="17">
        <v>228</v>
      </c>
      <c r="E383" s="18">
        <v>77</v>
      </c>
      <c r="F383" s="16" t="str">
        <f t="shared" ref="F383:F419" si="683">IF(C383&lt;315,"S",IF(C383&lt;375,"M","N/A"))</f>
        <v>S</v>
      </c>
      <c r="G383" s="16" t="str">
        <f t="shared" ref="G383:G422" si="684">IF(D383&lt;235,"S",IF(D383&lt;300,"M","N/A"))</f>
        <v>S</v>
      </c>
      <c r="H383" s="16" t="str">
        <f t="shared" si="617"/>
        <v>100</v>
      </c>
      <c r="I383" s="16" t="str">
        <f t="shared" ref="I383:I422" si="685">F383&amp;"+"&amp;G383&amp;"+"&amp;H383</f>
        <v>S+S+100</v>
      </c>
      <c r="J383" s="19" t="str">
        <f t="shared" ref="J383:J419" si="686">IF(ISNUMBER(SEARCH("N/A",I383)),"Not Suitable",(VLOOKUP(I383,codes,2,FALSE)))</f>
        <v>TM-CAGES+100</v>
      </c>
      <c r="K383" s="19">
        <f t="shared" ref="K383:K419" si="687">IF(ISNUMBER(SEARCH("N/A",I383)),"-",(VLOOKUP(I383,codes,3,FALSE)))</f>
        <v>2061185</v>
      </c>
    </row>
    <row r="384" spans="1:11" s="6" customFormat="1" x14ac:dyDescent="0.35">
      <c r="A384" s="37" t="s">
        <v>59</v>
      </c>
      <c r="B384" s="37" t="s">
        <v>870</v>
      </c>
      <c r="C384" s="39">
        <v>297</v>
      </c>
      <c r="D384" s="39">
        <v>244</v>
      </c>
      <c r="E384" s="40">
        <v>87</v>
      </c>
      <c r="F384" s="37" t="str">
        <f>IF(C384&lt;315,"S",IF(C384&lt;375,"M","N/A"))</f>
        <v>S</v>
      </c>
      <c r="G384" s="37" t="str">
        <f>IF(D384&lt;235,"S",IF(D384&lt;300,"M","N/A"))</f>
        <v>M</v>
      </c>
      <c r="H384" s="37" t="str">
        <f>IF(E384&lt;71,"80",IF(E384&lt;91,"100",IF(E384&lt;111,"120",IF(E384&lt;151,"160","N/A"))))</f>
        <v>100</v>
      </c>
      <c r="I384" s="37" t="str">
        <f>F384&amp;"+"&amp;G384&amp;"+"&amp;H384</f>
        <v>S+M+100</v>
      </c>
      <c r="J384" s="38" t="str">
        <f>IF(ISNUMBER(SEARCH("N/A",I384)),"Not Suitable",(VLOOKUP(I384,codes,2,FALSE)))</f>
        <v>TM-CAGEM+100</v>
      </c>
      <c r="K384" s="38">
        <f>IF(ISNUMBER(SEARCH("N/A",I384)),"-",(VLOOKUP(I384,codes,3,FALSE)))</f>
        <v>2061286</v>
      </c>
    </row>
    <row r="385" spans="1:11" s="6" customFormat="1" x14ac:dyDescent="0.35">
      <c r="A385" s="37" t="s">
        <v>59</v>
      </c>
      <c r="B385" s="37" t="s">
        <v>673</v>
      </c>
      <c r="C385" s="39">
        <v>297</v>
      </c>
      <c r="D385" s="39">
        <v>234</v>
      </c>
      <c r="E385" s="40">
        <v>77</v>
      </c>
      <c r="F385" s="37" t="str">
        <f t="shared" ref="F385" si="688">IF(C385&lt;315,"S",IF(C385&lt;375,"M","N/A"))</f>
        <v>S</v>
      </c>
      <c r="G385" s="37" t="str">
        <f t="shared" ref="G385" si="689">IF(D385&lt;235,"S",IF(D385&lt;300,"M","N/A"))</f>
        <v>S</v>
      </c>
      <c r="H385" s="37" t="str">
        <f t="shared" ref="H385" si="690">IF(E385&lt;71,"80",IF(E385&lt;91,"100",IF(E385&lt;111,"120",IF(E385&lt;151,"160","N/A"))))</f>
        <v>100</v>
      </c>
      <c r="I385" s="37" t="str">
        <f t="shared" ref="I385" si="691">F385&amp;"+"&amp;G385&amp;"+"&amp;H385</f>
        <v>S+S+100</v>
      </c>
      <c r="J385" s="38" t="str">
        <f t="shared" ref="J385" si="692">IF(ISNUMBER(SEARCH("N/A",I385)),"Not Suitable",(VLOOKUP(I385,codes,2,FALSE)))</f>
        <v>TM-CAGES+100</v>
      </c>
      <c r="K385" s="38">
        <f t="shared" ref="K385" si="693">IF(ISNUMBER(SEARCH("N/A",I385)),"-",(VLOOKUP(I385,codes,3,FALSE)))</f>
        <v>2061185</v>
      </c>
    </row>
    <row r="386" spans="1:11" s="6" customFormat="1" x14ac:dyDescent="0.35">
      <c r="A386" s="37" t="s">
        <v>59</v>
      </c>
      <c r="B386" s="37" t="s">
        <v>829</v>
      </c>
      <c r="C386" s="39">
        <v>297</v>
      </c>
      <c r="D386" s="39">
        <v>244</v>
      </c>
      <c r="E386" s="40">
        <v>87</v>
      </c>
      <c r="F386" s="37" t="str">
        <f>IF(C386&lt;315,"S",IF(C386&lt;375,"M","N/A"))</f>
        <v>S</v>
      </c>
      <c r="G386" s="37" t="str">
        <f>IF(D386&lt;235,"S",IF(D386&lt;300,"M","N/A"))</f>
        <v>M</v>
      </c>
      <c r="H386" s="37" t="str">
        <f>IF(E386&lt;71,"80",IF(E386&lt;91,"100",IF(E386&lt;111,"120",IF(E386&lt;151,"160","N/A"))))</f>
        <v>100</v>
      </c>
      <c r="I386" s="37" t="str">
        <f>F386&amp;"+"&amp;G386&amp;"+"&amp;H386</f>
        <v>S+M+100</v>
      </c>
      <c r="J386" s="38" t="str">
        <f>IF(ISNUMBER(SEARCH("N/A",I386)),"Not Suitable",(VLOOKUP(I386,codes,2,FALSE)))</f>
        <v>TM-CAGEM+100</v>
      </c>
      <c r="K386" s="38">
        <f>IF(ISNUMBER(SEARCH("N/A",I386)),"-",(VLOOKUP(I386,codes,3,FALSE)))</f>
        <v>2061286</v>
      </c>
    </row>
    <row r="387" spans="1:11" s="6" customFormat="1" x14ac:dyDescent="0.35">
      <c r="A387" s="16" t="s">
        <v>59</v>
      </c>
      <c r="B387" s="16" t="s">
        <v>543</v>
      </c>
      <c r="C387" s="17">
        <v>295</v>
      </c>
      <c r="D387" s="17">
        <v>228</v>
      </c>
      <c r="E387" s="18">
        <v>77</v>
      </c>
      <c r="F387" s="16" t="str">
        <f t="shared" si="683"/>
        <v>S</v>
      </c>
      <c r="G387" s="16" t="str">
        <f t="shared" si="684"/>
        <v>S</v>
      </c>
      <c r="H387" s="16" t="str">
        <f t="shared" si="617"/>
        <v>100</v>
      </c>
      <c r="I387" s="16" t="str">
        <f t="shared" si="685"/>
        <v>S+S+100</v>
      </c>
      <c r="J387" s="19" t="str">
        <f t="shared" si="686"/>
        <v>TM-CAGES+100</v>
      </c>
      <c r="K387" s="19">
        <f t="shared" si="687"/>
        <v>2061185</v>
      </c>
    </row>
    <row r="388" spans="1:11" s="6" customFormat="1" x14ac:dyDescent="0.35">
      <c r="A388" s="16" t="s">
        <v>59</v>
      </c>
      <c r="B388" s="16" t="s">
        <v>544</v>
      </c>
      <c r="C388" s="17">
        <v>295</v>
      </c>
      <c r="D388" s="17">
        <v>228</v>
      </c>
      <c r="E388" s="18">
        <v>77</v>
      </c>
      <c r="F388" s="16" t="str">
        <f t="shared" si="683"/>
        <v>S</v>
      </c>
      <c r="G388" s="16" t="str">
        <f t="shared" si="684"/>
        <v>S</v>
      </c>
      <c r="H388" s="16" t="str">
        <f t="shared" si="617"/>
        <v>100</v>
      </c>
      <c r="I388" s="16" t="str">
        <f t="shared" si="685"/>
        <v>S+S+100</v>
      </c>
      <c r="J388" s="19" t="str">
        <f t="shared" si="686"/>
        <v>TM-CAGES+100</v>
      </c>
      <c r="K388" s="19">
        <f t="shared" si="687"/>
        <v>2061185</v>
      </c>
    </row>
    <row r="389" spans="1:11" s="6" customFormat="1" x14ac:dyDescent="0.35">
      <c r="A389" s="16" t="s">
        <v>59</v>
      </c>
      <c r="B389" s="16" t="s">
        <v>511</v>
      </c>
      <c r="C389" s="17">
        <v>295</v>
      </c>
      <c r="D389" s="17">
        <v>228</v>
      </c>
      <c r="E389" s="18">
        <v>77</v>
      </c>
      <c r="F389" s="16" t="str">
        <f t="shared" si="683"/>
        <v>S</v>
      </c>
      <c r="G389" s="16" t="str">
        <f t="shared" si="684"/>
        <v>S</v>
      </c>
      <c r="H389" s="16" t="str">
        <f t="shared" si="617"/>
        <v>100</v>
      </c>
      <c r="I389" s="16" t="str">
        <f t="shared" si="685"/>
        <v>S+S+100</v>
      </c>
      <c r="J389" s="19" t="str">
        <f t="shared" si="686"/>
        <v>TM-CAGES+100</v>
      </c>
      <c r="K389" s="19">
        <f t="shared" si="687"/>
        <v>2061185</v>
      </c>
    </row>
    <row r="390" spans="1:11" s="6" customFormat="1" x14ac:dyDescent="0.35">
      <c r="A390" s="16" t="s">
        <v>59</v>
      </c>
      <c r="B390" s="16" t="s">
        <v>545</v>
      </c>
      <c r="C390" s="17">
        <v>295</v>
      </c>
      <c r="D390" s="17">
        <v>228</v>
      </c>
      <c r="E390" s="18">
        <v>77</v>
      </c>
      <c r="F390" s="16" t="str">
        <f t="shared" si="683"/>
        <v>S</v>
      </c>
      <c r="G390" s="16" t="str">
        <f t="shared" si="684"/>
        <v>S</v>
      </c>
      <c r="H390" s="16" t="str">
        <f t="shared" si="617"/>
        <v>100</v>
      </c>
      <c r="I390" s="16" t="str">
        <f t="shared" si="685"/>
        <v>S+S+100</v>
      </c>
      <c r="J390" s="19" t="str">
        <f t="shared" si="686"/>
        <v>TM-CAGES+100</v>
      </c>
      <c r="K390" s="19">
        <f t="shared" si="687"/>
        <v>2061185</v>
      </c>
    </row>
    <row r="391" spans="1:11" s="6" customFormat="1" x14ac:dyDescent="0.35">
      <c r="A391" s="16" t="s">
        <v>59</v>
      </c>
      <c r="B391" s="16" t="s">
        <v>60</v>
      </c>
      <c r="C391" s="17">
        <v>295</v>
      </c>
      <c r="D391" s="17">
        <v>228</v>
      </c>
      <c r="E391" s="18">
        <v>77</v>
      </c>
      <c r="F391" s="16" t="str">
        <f t="shared" si="683"/>
        <v>S</v>
      </c>
      <c r="G391" s="16" t="str">
        <f t="shared" si="684"/>
        <v>S</v>
      </c>
      <c r="H391" s="16" t="str">
        <f t="shared" si="617"/>
        <v>100</v>
      </c>
      <c r="I391" s="16" t="str">
        <f t="shared" si="685"/>
        <v>S+S+100</v>
      </c>
      <c r="J391" s="19" t="str">
        <f t="shared" si="686"/>
        <v>TM-CAGES+100</v>
      </c>
      <c r="K391" s="19">
        <f t="shared" si="687"/>
        <v>2061185</v>
      </c>
    </row>
    <row r="392" spans="1:11" s="6" customFormat="1" x14ac:dyDescent="0.35">
      <c r="A392" s="16" t="s">
        <v>59</v>
      </c>
      <c r="B392" s="16" t="s">
        <v>61</v>
      </c>
      <c r="C392" s="17">
        <v>295</v>
      </c>
      <c r="D392" s="17">
        <v>228</v>
      </c>
      <c r="E392" s="18">
        <v>77</v>
      </c>
      <c r="F392" s="16" t="str">
        <f t="shared" si="683"/>
        <v>S</v>
      </c>
      <c r="G392" s="16" t="str">
        <f t="shared" si="684"/>
        <v>S</v>
      </c>
      <c r="H392" s="16" t="str">
        <f t="shared" si="617"/>
        <v>100</v>
      </c>
      <c r="I392" s="16" t="str">
        <f t="shared" si="685"/>
        <v>S+S+100</v>
      </c>
      <c r="J392" s="19" t="str">
        <f t="shared" si="686"/>
        <v>TM-CAGES+100</v>
      </c>
      <c r="K392" s="19">
        <f t="shared" si="687"/>
        <v>2061185</v>
      </c>
    </row>
    <row r="393" spans="1:11" s="6" customFormat="1" x14ac:dyDescent="0.35">
      <c r="A393" s="37" t="s">
        <v>59</v>
      </c>
      <c r="B393" s="37" t="s">
        <v>866</v>
      </c>
      <c r="C393" s="39">
        <v>297</v>
      </c>
      <c r="D393" s="39">
        <v>234</v>
      </c>
      <c r="E393" s="40">
        <v>77</v>
      </c>
      <c r="F393" s="37" t="str">
        <f>IF(C393&lt;315,"S",IF(C393&lt;375,"M","N/A"))</f>
        <v>S</v>
      </c>
      <c r="G393" s="37" t="str">
        <f>IF(D393&lt;235,"S",IF(D393&lt;300,"M","N/A"))</f>
        <v>S</v>
      </c>
      <c r="H393" s="37" t="str">
        <f>IF(E393&lt;71,"80",IF(E393&lt;91,"100",IF(E393&lt;111,"120",IF(E393&lt;151,"160","N/A"))))</f>
        <v>100</v>
      </c>
      <c r="I393" s="37" t="str">
        <f>F393&amp;"+"&amp;G393&amp;"+"&amp;H393</f>
        <v>S+S+100</v>
      </c>
      <c r="J393" s="38" t="str">
        <f>IF(ISNUMBER(SEARCH("N/A",I393)),"Not Suitable",(VLOOKUP(I393,codes,2,FALSE)))</f>
        <v>TM-CAGES+100</v>
      </c>
      <c r="K393" s="38">
        <f>IF(ISNUMBER(SEARCH("N/A",I393)),"-",(VLOOKUP(I393,codes,3,FALSE)))</f>
        <v>2061185</v>
      </c>
    </row>
    <row r="394" spans="1:11" s="6" customFormat="1" x14ac:dyDescent="0.35">
      <c r="A394" s="16" t="s">
        <v>59</v>
      </c>
      <c r="B394" s="16" t="s">
        <v>77</v>
      </c>
      <c r="C394" s="17">
        <v>295</v>
      </c>
      <c r="D394" s="17">
        <v>228</v>
      </c>
      <c r="E394" s="18">
        <v>77</v>
      </c>
      <c r="F394" s="16" t="str">
        <f t="shared" si="683"/>
        <v>S</v>
      </c>
      <c r="G394" s="16" t="str">
        <f t="shared" si="684"/>
        <v>S</v>
      </c>
      <c r="H394" s="16" t="str">
        <f t="shared" si="617"/>
        <v>100</v>
      </c>
      <c r="I394" s="16" t="str">
        <f t="shared" si="685"/>
        <v>S+S+100</v>
      </c>
      <c r="J394" s="19" t="str">
        <f t="shared" si="686"/>
        <v>TM-CAGES+100</v>
      </c>
      <c r="K394" s="19">
        <f t="shared" si="687"/>
        <v>2061185</v>
      </c>
    </row>
    <row r="395" spans="1:11" s="6" customFormat="1" x14ac:dyDescent="0.35">
      <c r="A395" s="16" t="s">
        <v>59</v>
      </c>
      <c r="B395" s="16" t="s">
        <v>72</v>
      </c>
      <c r="C395" s="17">
        <v>295</v>
      </c>
      <c r="D395" s="17">
        <v>228</v>
      </c>
      <c r="E395" s="18">
        <v>77</v>
      </c>
      <c r="F395" s="16" t="str">
        <f t="shared" si="683"/>
        <v>S</v>
      </c>
      <c r="G395" s="16" t="str">
        <f t="shared" si="684"/>
        <v>S</v>
      </c>
      <c r="H395" s="16" t="str">
        <f t="shared" si="617"/>
        <v>100</v>
      </c>
      <c r="I395" s="16" t="str">
        <f t="shared" si="685"/>
        <v>S+S+100</v>
      </c>
      <c r="J395" s="19" t="str">
        <f t="shared" si="686"/>
        <v>TM-CAGES+100</v>
      </c>
      <c r="K395" s="19">
        <f t="shared" si="687"/>
        <v>2061185</v>
      </c>
    </row>
    <row r="396" spans="1:11" s="6" customFormat="1" x14ac:dyDescent="0.35">
      <c r="A396" s="16" t="s">
        <v>59</v>
      </c>
      <c r="B396" s="16" t="s">
        <v>76</v>
      </c>
      <c r="C396" s="17">
        <v>295</v>
      </c>
      <c r="D396" s="17">
        <v>228</v>
      </c>
      <c r="E396" s="18">
        <v>77</v>
      </c>
      <c r="F396" s="16" t="str">
        <f t="shared" si="683"/>
        <v>S</v>
      </c>
      <c r="G396" s="16" t="str">
        <f t="shared" si="684"/>
        <v>S</v>
      </c>
      <c r="H396" s="16" t="str">
        <f t="shared" si="617"/>
        <v>100</v>
      </c>
      <c r="I396" s="16" t="str">
        <f t="shared" si="685"/>
        <v>S+S+100</v>
      </c>
      <c r="J396" s="19" t="str">
        <f t="shared" si="686"/>
        <v>TM-CAGES+100</v>
      </c>
      <c r="K396" s="19">
        <f t="shared" si="687"/>
        <v>2061185</v>
      </c>
    </row>
    <row r="397" spans="1:11" s="6" customFormat="1" x14ac:dyDescent="0.35">
      <c r="A397" s="37" t="s">
        <v>59</v>
      </c>
      <c r="B397" s="37" t="s">
        <v>80</v>
      </c>
      <c r="C397" s="39">
        <v>335</v>
      </c>
      <c r="D397" s="39">
        <v>239</v>
      </c>
      <c r="E397" s="40">
        <v>127</v>
      </c>
      <c r="F397" s="37" t="str">
        <f t="shared" si="683"/>
        <v>M</v>
      </c>
      <c r="G397" s="37" t="str">
        <f t="shared" si="684"/>
        <v>M</v>
      </c>
      <c r="H397" s="37" t="str">
        <f t="shared" si="617"/>
        <v>160</v>
      </c>
      <c r="I397" s="37" t="str">
        <f t="shared" si="685"/>
        <v>M+M+160</v>
      </c>
      <c r="J397" s="38" t="str">
        <f t="shared" si="686"/>
        <v>TM-CAGEM+160</v>
      </c>
      <c r="K397" s="38">
        <f t="shared" si="687"/>
        <v>2061288</v>
      </c>
    </row>
    <row r="398" spans="1:11" s="6" customFormat="1" x14ac:dyDescent="0.35">
      <c r="A398" s="16" t="s">
        <v>59</v>
      </c>
      <c r="B398" s="16" t="s">
        <v>73</v>
      </c>
      <c r="C398" s="17">
        <v>295</v>
      </c>
      <c r="D398" s="17">
        <v>228</v>
      </c>
      <c r="E398" s="18">
        <v>77</v>
      </c>
      <c r="F398" s="16" t="str">
        <f t="shared" si="683"/>
        <v>S</v>
      </c>
      <c r="G398" s="16" t="str">
        <f t="shared" si="684"/>
        <v>S</v>
      </c>
      <c r="H398" s="16" t="str">
        <f t="shared" si="617"/>
        <v>100</v>
      </c>
      <c r="I398" s="16" t="str">
        <f t="shared" si="685"/>
        <v>S+S+100</v>
      </c>
      <c r="J398" s="19" t="str">
        <f t="shared" si="686"/>
        <v>TM-CAGES+100</v>
      </c>
      <c r="K398" s="19">
        <f t="shared" si="687"/>
        <v>2061185</v>
      </c>
    </row>
    <row r="399" spans="1:11" s="6" customFormat="1" x14ac:dyDescent="0.35">
      <c r="A399" s="37" t="s">
        <v>59</v>
      </c>
      <c r="B399" s="37" t="s">
        <v>891</v>
      </c>
      <c r="C399" s="39">
        <v>345</v>
      </c>
      <c r="D399" s="39">
        <v>243</v>
      </c>
      <c r="E399" s="40">
        <v>79</v>
      </c>
      <c r="F399" s="37" t="str">
        <f t="shared" ref="F399:F404" si="694">IF(C399&lt;315,"S",IF(C399&lt;375,"M","N/A"))</f>
        <v>M</v>
      </c>
      <c r="G399" s="37" t="str">
        <f t="shared" ref="G399:G404" si="695">IF(D399&lt;235,"S",IF(D399&lt;300,"M","N/A"))</f>
        <v>M</v>
      </c>
      <c r="H399" s="37" t="str">
        <f t="shared" ref="H399:H404" si="696">IF(E399&lt;71,"80",IF(E399&lt;91,"100",IF(E399&lt;111,"120",IF(E399&lt;151,"160","N/A"))))</f>
        <v>100</v>
      </c>
      <c r="I399" s="37" t="str">
        <f t="shared" ref="I399:I404" si="697">F399&amp;"+"&amp;G399&amp;"+"&amp;H399</f>
        <v>M+M+100</v>
      </c>
      <c r="J399" s="38" t="str">
        <f t="shared" ref="J399:J404" si="698">IF(ISNUMBER(SEARCH("N/A",I399)),"Not Suitable",(VLOOKUP(I399,codes,2,FALSE)))</f>
        <v>TM-CAGEM+100</v>
      </c>
      <c r="K399" s="38">
        <f t="shared" ref="K399:K404" si="699">IF(ISNUMBER(SEARCH("N/A",I399)),"-",(VLOOKUP(I399,codes,3,FALSE)))</f>
        <v>2061286</v>
      </c>
    </row>
    <row r="400" spans="1:11" s="6" customFormat="1" x14ac:dyDescent="0.35">
      <c r="A400" s="37" t="s">
        <v>59</v>
      </c>
      <c r="B400" s="37" t="s">
        <v>890</v>
      </c>
      <c r="C400" s="39">
        <v>372</v>
      </c>
      <c r="D400" s="39">
        <v>350</v>
      </c>
      <c r="E400" s="40">
        <v>224</v>
      </c>
      <c r="F400" s="37" t="str">
        <f t="shared" si="694"/>
        <v>M</v>
      </c>
      <c r="G400" s="37" t="str">
        <f t="shared" si="695"/>
        <v>N/A</v>
      </c>
      <c r="H400" s="37" t="str">
        <f t="shared" si="696"/>
        <v>N/A</v>
      </c>
      <c r="I400" s="37" t="str">
        <f t="shared" si="697"/>
        <v>M+N/A+N/A</v>
      </c>
      <c r="J400" s="38" t="str">
        <f t="shared" si="698"/>
        <v>Not Suitable</v>
      </c>
      <c r="K400" s="38" t="str">
        <f t="shared" si="699"/>
        <v>-</v>
      </c>
    </row>
    <row r="401" spans="1:11" s="6" customFormat="1" x14ac:dyDescent="0.35">
      <c r="A401" s="37" t="s">
        <v>59</v>
      </c>
      <c r="B401" s="37" t="s">
        <v>869</v>
      </c>
      <c r="C401" s="39">
        <v>297</v>
      </c>
      <c r="D401" s="39">
        <v>244</v>
      </c>
      <c r="E401" s="40">
        <v>87</v>
      </c>
      <c r="F401" s="37" t="str">
        <f t="shared" si="694"/>
        <v>S</v>
      </c>
      <c r="G401" s="37" t="str">
        <f t="shared" si="695"/>
        <v>M</v>
      </c>
      <c r="H401" s="37" t="str">
        <f t="shared" si="696"/>
        <v>100</v>
      </c>
      <c r="I401" s="37" t="str">
        <f t="shared" si="697"/>
        <v>S+M+100</v>
      </c>
      <c r="J401" s="38" t="str">
        <f t="shared" si="698"/>
        <v>TM-CAGEM+100</v>
      </c>
      <c r="K401" s="38">
        <f t="shared" si="699"/>
        <v>2061286</v>
      </c>
    </row>
    <row r="402" spans="1:11" s="6" customFormat="1" x14ac:dyDescent="0.35">
      <c r="A402" s="37" t="s">
        <v>59</v>
      </c>
      <c r="B402" s="37" t="s">
        <v>845</v>
      </c>
      <c r="C402" s="39">
        <v>297</v>
      </c>
      <c r="D402" s="39">
        <v>234</v>
      </c>
      <c r="E402" s="40">
        <v>77</v>
      </c>
      <c r="F402" s="37" t="str">
        <f t="shared" si="694"/>
        <v>S</v>
      </c>
      <c r="G402" s="37" t="str">
        <f t="shared" si="695"/>
        <v>S</v>
      </c>
      <c r="H402" s="37" t="str">
        <f t="shared" si="696"/>
        <v>100</v>
      </c>
      <c r="I402" s="37" t="str">
        <f t="shared" si="697"/>
        <v>S+S+100</v>
      </c>
      <c r="J402" s="38" t="str">
        <f t="shared" si="698"/>
        <v>TM-CAGES+100</v>
      </c>
      <c r="K402" s="38">
        <f t="shared" si="699"/>
        <v>2061185</v>
      </c>
    </row>
    <row r="403" spans="1:11" s="6" customFormat="1" x14ac:dyDescent="0.35">
      <c r="A403" s="37" t="s">
        <v>59</v>
      </c>
      <c r="B403" s="37" t="s">
        <v>827</v>
      </c>
      <c r="C403" s="39">
        <v>297</v>
      </c>
      <c r="D403" s="39">
        <v>244</v>
      </c>
      <c r="E403" s="40">
        <v>87</v>
      </c>
      <c r="F403" s="37" t="str">
        <f t="shared" si="694"/>
        <v>S</v>
      </c>
      <c r="G403" s="37" t="str">
        <f t="shared" si="695"/>
        <v>M</v>
      </c>
      <c r="H403" s="37" t="str">
        <f t="shared" si="696"/>
        <v>100</v>
      </c>
      <c r="I403" s="37" t="str">
        <f t="shared" si="697"/>
        <v>S+M+100</v>
      </c>
      <c r="J403" s="38" t="str">
        <f t="shared" si="698"/>
        <v>TM-CAGEM+100</v>
      </c>
      <c r="K403" s="38">
        <f t="shared" si="699"/>
        <v>2061286</v>
      </c>
    </row>
    <row r="404" spans="1:11" s="6" customFormat="1" x14ac:dyDescent="0.35">
      <c r="A404" s="37" t="s">
        <v>59</v>
      </c>
      <c r="B404" s="37" t="s">
        <v>865</v>
      </c>
      <c r="C404" s="39">
        <v>297</v>
      </c>
      <c r="D404" s="39">
        <v>234</v>
      </c>
      <c r="E404" s="40">
        <v>77</v>
      </c>
      <c r="F404" s="37" t="str">
        <f t="shared" si="694"/>
        <v>S</v>
      </c>
      <c r="G404" s="37" t="str">
        <f t="shared" si="695"/>
        <v>S</v>
      </c>
      <c r="H404" s="37" t="str">
        <f t="shared" si="696"/>
        <v>100</v>
      </c>
      <c r="I404" s="37" t="str">
        <f t="shared" si="697"/>
        <v>S+S+100</v>
      </c>
      <c r="J404" s="38" t="str">
        <f t="shared" si="698"/>
        <v>TM-CAGES+100</v>
      </c>
      <c r="K404" s="38">
        <f t="shared" si="699"/>
        <v>2061185</v>
      </c>
    </row>
    <row r="405" spans="1:11" s="6" customFormat="1" x14ac:dyDescent="0.35">
      <c r="A405" s="16" t="s">
        <v>59</v>
      </c>
      <c r="B405" s="16" t="s">
        <v>601</v>
      </c>
      <c r="C405" s="17">
        <v>295</v>
      </c>
      <c r="D405" s="17">
        <v>228</v>
      </c>
      <c r="E405" s="18">
        <v>77</v>
      </c>
      <c r="F405" s="16" t="str">
        <f t="shared" ref="F405" si="700">IF(C405&lt;315,"S",IF(C405&lt;375,"M","N/A"))</f>
        <v>S</v>
      </c>
      <c r="G405" s="16" t="str">
        <f t="shared" ref="G405" si="701">IF(D405&lt;235,"S",IF(D405&lt;300,"M","N/A"))</f>
        <v>S</v>
      </c>
      <c r="H405" s="16" t="str">
        <f t="shared" ref="H405" si="702">IF(E405&lt;71,"80",IF(E405&lt;91,"100",IF(E405&lt;111,"120",IF(E405&lt;151,"160","N/A"))))</f>
        <v>100</v>
      </c>
      <c r="I405" s="16" t="str">
        <f t="shared" ref="I405" si="703">F405&amp;"+"&amp;G405&amp;"+"&amp;H405</f>
        <v>S+S+100</v>
      </c>
      <c r="J405" s="19" t="str">
        <f t="shared" ref="J405" si="704">IF(ISNUMBER(SEARCH("N/A",I405)),"Not Suitable",(VLOOKUP(I405,codes,2,FALSE)))</f>
        <v>TM-CAGES+100</v>
      </c>
      <c r="K405" s="19">
        <f t="shared" ref="K405" si="705">IF(ISNUMBER(SEARCH("N/A",I405)),"-",(VLOOKUP(I405,codes,3,FALSE)))</f>
        <v>2061185</v>
      </c>
    </row>
    <row r="406" spans="1:11" s="6" customFormat="1" x14ac:dyDescent="0.35">
      <c r="A406" s="16" t="s">
        <v>59</v>
      </c>
      <c r="B406" s="16" t="s">
        <v>65</v>
      </c>
      <c r="C406" s="17">
        <v>295</v>
      </c>
      <c r="D406" s="17">
        <v>228</v>
      </c>
      <c r="E406" s="18">
        <v>77</v>
      </c>
      <c r="F406" s="16" t="str">
        <f t="shared" si="683"/>
        <v>S</v>
      </c>
      <c r="G406" s="16" t="str">
        <f t="shared" si="684"/>
        <v>S</v>
      </c>
      <c r="H406" s="16" t="str">
        <f t="shared" si="617"/>
        <v>100</v>
      </c>
      <c r="I406" s="16" t="str">
        <f t="shared" si="685"/>
        <v>S+S+100</v>
      </c>
      <c r="J406" s="19" t="str">
        <f t="shared" si="686"/>
        <v>TM-CAGES+100</v>
      </c>
      <c r="K406" s="19">
        <f t="shared" si="687"/>
        <v>2061185</v>
      </c>
    </row>
    <row r="407" spans="1:11" s="6" customFormat="1" x14ac:dyDescent="0.35">
      <c r="A407" s="37" t="s">
        <v>59</v>
      </c>
      <c r="B407" s="37" t="s">
        <v>872</v>
      </c>
      <c r="C407" s="39">
        <v>297</v>
      </c>
      <c r="D407" s="39">
        <v>234</v>
      </c>
      <c r="E407" s="40">
        <v>77</v>
      </c>
      <c r="F407" s="37" t="str">
        <f>IF(C407&lt;315,"S",IF(C407&lt;375,"M","N/A"))</f>
        <v>S</v>
      </c>
      <c r="G407" s="37" t="str">
        <f>IF(D407&lt;235,"S",IF(D407&lt;300,"M","N/A"))</f>
        <v>S</v>
      </c>
      <c r="H407" s="37" t="str">
        <f>IF(E407&lt;71,"80",IF(E407&lt;91,"100",IF(E407&lt;111,"120",IF(E407&lt;151,"160","N/A"))))</f>
        <v>100</v>
      </c>
      <c r="I407" s="37" t="str">
        <f>F407&amp;"+"&amp;G407&amp;"+"&amp;H407</f>
        <v>S+S+100</v>
      </c>
      <c r="J407" s="38" t="str">
        <f>IF(ISNUMBER(SEARCH("N/A",I407)),"Not Suitable",(VLOOKUP(I407,codes,2,FALSE)))</f>
        <v>TM-CAGES+100</v>
      </c>
      <c r="K407" s="38">
        <f>IF(ISNUMBER(SEARCH("N/A",I407)),"-",(VLOOKUP(I407,codes,3,FALSE)))</f>
        <v>2061185</v>
      </c>
    </row>
    <row r="408" spans="1:11" s="6" customFormat="1" x14ac:dyDescent="0.35">
      <c r="A408" s="37" t="s">
        <v>59</v>
      </c>
      <c r="B408" s="37" t="s">
        <v>666</v>
      </c>
      <c r="C408" s="39">
        <v>297</v>
      </c>
      <c r="D408" s="39">
        <v>244</v>
      </c>
      <c r="E408" s="40">
        <v>87</v>
      </c>
      <c r="F408" s="37" t="str">
        <f t="shared" ref="F408" si="706">IF(C408&lt;315,"S",IF(C408&lt;375,"M","N/A"))</f>
        <v>S</v>
      </c>
      <c r="G408" s="37" t="str">
        <f t="shared" ref="G408" si="707">IF(D408&lt;235,"S",IF(D408&lt;300,"M","N/A"))</f>
        <v>M</v>
      </c>
      <c r="H408" s="37" t="str">
        <f t="shared" ref="H408" si="708">IF(E408&lt;71,"80",IF(E408&lt;91,"100",IF(E408&lt;111,"120",IF(E408&lt;151,"160","N/A"))))</f>
        <v>100</v>
      </c>
      <c r="I408" s="37" t="str">
        <f t="shared" ref="I408" si="709">F408&amp;"+"&amp;G408&amp;"+"&amp;H408</f>
        <v>S+M+100</v>
      </c>
      <c r="J408" s="38" t="str">
        <f t="shared" ref="J408" si="710">IF(ISNUMBER(SEARCH("N/A",I408)),"Not Suitable",(VLOOKUP(I408,codes,2,FALSE)))</f>
        <v>TM-CAGEM+100</v>
      </c>
      <c r="K408" s="38">
        <f t="shared" ref="K408" si="711">IF(ISNUMBER(SEARCH("N/A",I408)),"-",(VLOOKUP(I408,codes,3,FALSE)))</f>
        <v>2061286</v>
      </c>
    </row>
    <row r="409" spans="1:11" s="6" customFormat="1" x14ac:dyDescent="0.35">
      <c r="A409" s="16" t="s">
        <v>59</v>
      </c>
      <c r="B409" s="16" t="s">
        <v>678</v>
      </c>
      <c r="C409" s="17">
        <v>328</v>
      </c>
      <c r="D409" s="17">
        <v>244</v>
      </c>
      <c r="E409" s="18">
        <v>102</v>
      </c>
      <c r="F409" s="16" t="str">
        <f t="shared" ref="F409" si="712">IF(C409&lt;315,"S",IF(C409&lt;375,"M","N/A"))</f>
        <v>M</v>
      </c>
      <c r="G409" s="16" t="str">
        <f t="shared" ref="G409" si="713">IF(D409&lt;235,"S",IF(D409&lt;300,"M","N/A"))</f>
        <v>M</v>
      </c>
      <c r="H409" s="16" t="str">
        <f t="shared" ref="H409" si="714">IF(E409&lt;71,"80",IF(E409&lt;91,"100",IF(E409&lt;111,"120",IF(E409&lt;151,"160","N/A"))))</f>
        <v>120</v>
      </c>
      <c r="I409" s="16" t="str">
        <f t="shared" ref="I409" si="715">F409&amp;"+"&amp;G409&amp;"+"&amp;H409</f>
        <v>M+M+120</v>
      </c>
      <c r="J409" s="19" t="str">
        <f t="shared" ref="J409" si="716">IF(ISNUMBER(SEARCH("N/A",I409)),"Not Suitable",(VLOOKUP(I409,codes,2,FALSE)))</f>
        <v>TM-CAGEM+120</v>
      </c>
      <c r="K409" s="19">
        <f t="shared" ref="K409" si="717">IF(ISNUMBER(SEARCH("N/A",I409)),"-",(VLOOKUP(I409,codes,3,FALSE)))</f>
        <v>2061287</v>
      </c>
    </row>
    <row r="410" spans="1:11" s="6" customFormat="1" x14ac:dyDescent="0.35">
      <c r="A410" s="37" t="s">
        <v>59</v>
      </c>
      <c r="B410" s="37" t="s">
        <v>871</v>
      </c>
      <c r="C410" s="39">
        <v>297</v>
      </c>
      <c r="D410" s="39">
        <v>234</v>
      </c>
      <c r="E410" s="40">
        <v>77</v>
      </c>
      <c r="F410" s="37" t="str">
        <f>IF(C410&lt;315,"S",IF(C410&lt;375,"M","N/A"))</f>
        <v>S</v>
      </c>
      <c r="G410" s="37" t="str">
        <f>IF(D410&lt;235,"S",IF(D410&lt;300,"M","N/A"))</f>
        <v>S</v>
      </c>
      <c r="H410" s="37" t="str">
        <f>IF(E410&lt;71,"80",IF(E410&lt;91,"100",IF(E410&lt;111,"120",IF(E410&lt;151,"160","N/A"))))</f>
        <v>100</v>
      </c>
      <c r="I410" s="37" t="str">
        <f>F410&amp;"+"&amp;G410&amp;"+"&amp;H410</f>
        <v>S+S+100</v>
      </c>
      <c r="J410" s="38" t="str">
        <f>IF(ISNUMBER(SEARCH("N/A",I410)),"Not Suitable",(VLOOKUP(I410,codes,2,FALSE)))</f>
        <v>TM-CAGES+100</v>
      </c>
      <c r="K410" s="38">
        <f>IF(ISNUMBER(SEARCH("N/A",I410)),"-",(VLOOKUP(I410,codes,3,FALSE)))</f>
        <v>2061185</v>
      </c>
    </row>
    <row r="411" spans="1:11" s="6" customFormat="1" x14ac:dyDescent="0.35">
      <c r="A411" s="37" t="s">
        <v>59</v>
      </c>
      <c r="B411" s="37" t="s">
        <v>875</v>
      </c>
      <c r="C411" s="39">
        <v>297</v>
      </c>
      <c r="D411" s="39">
        <v>244</v>
      </c>
      <c r="E411" s="40">
        <v>87</v>
      </c>
      <c r="F411" s="37" t="str">
        <f>IF(C411&lt;315,"S",IF(C411&lt;375,"M","N/A"))</f>
        <v>S</v>
      </c>
      <c r="G411" s="37" t="str">
        <f>IF(D411&lt;235,"S",IF(D411&lt;300,"M","N/A"))</f>
        <v>M</v>
      </c>
      <c r="H411" s="37" t="str">
        <f>IF(E411&lt;71,"80",IF(E411&lt;91,"100",IF(E411&lt;111,"120",IF(E411&lt;151,"160","N/A"))))</f>
        <v>100</v>
      </c>
      <c r="I411" s="37" t="str">
        <f>F411&amp;"+"&amp;G411&amp;"+"&amp;H411</f>
        <v>S+M+100</v>
      </c>
      <c r="J411" s="38" t="str">
        <f>IF(ISNUMBER(SEARCH("N/A",I411)),"Not Suitable",(VLOOKUP(I411,codes,2,FALSE)))</f>
        <v>TM-CAGEM+100</v>
      </c>
      <c r="K411" s="38">
        <f>IF(ISNUMBER(SEARCH("N/A",I411)),"-",(VLOOKUP(I411,codes,3,FALSE)))</f>
        <v>2061286</v>
      </c>
    </row>
    <row r="412" spans="1:11" s="6" customFormat="1" x14ac:dyDescent="0.35">
      <c r="A412" s="37" t="s">
        <v>59</v>
      </c>
      <c r="B412" s="37" t="s">
        <v>828</v>
      </c>
      <c r="C412" s="39">
        <v>297</v>
      </c>
      <c r="D412" s="39">
        <v>244</v>
      </c>
      <c r="E412" s="40">
        <v>87</v>
      </c>
      <c r="F412" s="37" t="str">
        <f>IF(C412&lt;315,"S",IF(C412&lt;375,"M","N/A"))</f>
        <v>S</v>
      </c>
      <c r="G412" s="37" t="str">
        <f>IF(D412&lt;235,"S",IF(D412&lt;300,"M","N/A"))</f>
        <v>M</v>
      </c>
      <c r="H412" s="37" t="str">
        <f>IF(E412&lt;71,"80",IF(E412&lt;91,"100",IF(E412&lt;111,"120",IF(E412&lt;151,"160","N/A"))))</f>
        <v>100</v>
      </c>
      <c r="I412" s="37" t="str">
        <f>F412&amp;"+"&amp;G412&amp;"+"&amp;H412</f>
        <v>S+M+100</v>
      </c>
      <c r="J412" s="38" t="str">
        <f>IF(ISNUMBER(SEARCH("N/A",I412)),"Not Suitable",(VLOOKUP(I412,codes,2,FALSE)))</f>
        <v>TM-CAGEM+100</v>
      </c>
      <c r="K412" s="38">
        <f>IF(ISNUMBER(SEARCH("N/A",I412)),"-",(VLOOKUP(I412,codes,3,FALSE)))</f>
        <v>2061286</v>
      </c>
    </row>
    <row r="413" spans="1:11" s="6" customFormat="1" x14ac:dyDescent="0.35">
      <c r="A413" s="16" t="s">
        <v>59</v>
      </c>
      <c r="B413" s="16" t="s">
        <v>68</v>
      </c>
      <c r="C413" s="17">
        <v>295</v>
      </c>
      <c r="D413" s="17">
        <v>228</v>
      </c>
      <c r="E413" s="18">
        <v>77</v>
      </c>
      <c r="F413" s="16" t="str">
        <f t="shared" si="683"/>
        <v>S</v>
      </c>
      <c r="G413" s="16" t="str">
        <f t="shared" si="684"/>
        <v>S</v>
      </c>
      <c r="H413" s="16" t="str">
        <f t="shared" si="617"/>
        <v>100</v>
      </c>
      <c r="I413" s="16" t="str">
        <f t="shared" si="685"/>
        <v>S+S+100</v>
      </c>
      <c r="J413" s="19" t="str">
        <f t="shared" si="686"/>
        <v>TM-CAGES+100</v>
      </c>
      <c r="K413" s="19">
        <f t="shared" si="687"/>
        <v>2061185</v>
      </c>
    </row>
    <row r="414" spans="1:11" s="6" customFormat="1" x14ac:dyDescent="0.35">
      <c r="A414" s="16" t="s">
        <v>59</v>
      </c>
      <c r="B414" s="16" t="s">
        <v>62</v>
      </c>
      <c r="C414" s="17">
        <v>295</v>
      </c>
      <c r="D414" s="17">
        <v>228</v>
      </c>
      <c r="E414" s="18">
        <v>77</v>
      </c>
      <c r="F414" s="16" t="str">
        <f t="shared" si="683"/>
        <v>S</v>
      </c>
      <c r="G414" s="16" t="str">
        <f t="shared" si="684"/>
        <v>S</v>
      </c>
      <c r="H414" s="16" t="str">
        <f t="shared" si="617"/>
        <v>100</v>
      </c>
      <c r="I414" s="16" t="str">
        <f t="shared" si="685"/>
        <v>S+S+100</v>
      </c>
      <c r="J414" s="19" t="str">
        <f t="shared" si="686"/>
        <v>TM-CAGES+100</v>
      </c>
      <c r="K414" s="19">
        <f t="shared" si="687"/>
        <v>2061185</v>
      </c>
    </row>
    <row r="415" spans="1:11" s="6" customFormat="1" x14ac:dyDescent="0.35">
      <c r="A415" s="16" t="s">
        <v>59</v>
      </c>
      <c r="B415" s="16" t="s">
        <v>63</v>
      </c>
      <c r="C415" s="17">
        <v>295</v>
      </c>
      <c r="D415" s="17">
        <v>228</v>
      </c>
      <c r="E415" s="18">
        <v>77</v>
      </c>
      <c r="F415" s="16" t="str">
        <f t="shared" si="683"/>
        <v>S</v>
      </c>
      <c r="G415" s="16" t="str">
        <f t="shared" si="684"/>
        <v>S</v>
      </c>
      <c r="H415" s="16" t="str">
        <f t="shared" si="617"/>
        <v>100</v>
      </c>
      <c r="I415" s="16" t="str">
        <f t="shared" si="685"/>
        <v>S+S+100</v>
      </c>
      <c r="J415" s="19" t="str">
        <f t="shared" si="686"/>
        <v>TM-CAGES+100</v>
      </c>
      <c r="K415" s="19">
        <f t="shared" si="687"/>
        <v>2061185</v>
      </c>
    </row>
    <row r="416" spans="1:11" s="6" customFormat="1" x14ac:dyDescent="0.35">
      <c r="A416" s="23" t="s">
        <v>59</v>
      </c>
      <c r="B416" s="23" t="s">
        <v>850</v>
      </c>
      <c r="C416" s="39">
        <v>741</v>
      </c>
      <c r="D416" s="39">
        <v>534</v>
      </c>
      <c r="E416" s="40">
        <v>197</v>
      </c>
      <c r="F416" s="37" t="str">
        <f t="shared" ref="F416" si="718">IF(C416&lt;315,"S",IF(C416&lt;375,"M","N/A"))</f>
        <v>N/A</v>
      </c>
      <c r="G416" s="37" t="str">
        <f t="shared" ref="G416" si="719">IF(D416&lt;235,"S",IF(D416&lt;300,"M","N/A"))</f>
        <v>N/A</v>
      </c>
      <c r="H416" s="37" t="str">
        <f t="shared" ref="H416" si="720">IF(E416&lt;71,"80",IF(E416&lt;91,"100",IF(E416&lt;111,"120",IF(E416&lt;151,"160","N/A"))))</f>
        <v>N/A</v>
      </c>
      <c r="I416" s="37" t="str">
        <f t="shared" ref="I416" si="721">F416&amp;"+"&amp;G416&amp;"+"&amp;H416</f>
        <v>N/A+N/A+N/A</v>
      </c>
      <c r="J416" s="38" t="str">
        <f t="shared" ref="J416" si="722">IF(ISNUMBER(SEARCH("N/A",I416)),"Not Suitable",(VLOOKUP(I416,codes,2,FALSE)))</f>
        <v>Not Suitable</v>
      </c>
      <c r="K416" s="38" t="str">
        <f t="shared" ref="K416" si="723">IF(ISNUMBER(SEARCH("N/A",I416)),"-",(VLOOKUP(I416,codes,3,FALSE)))</f>
        <v>-</v>
      </c>
    </row>
    <row r="417" spans="1:11" s="6" customFormat="1" x14ac:dyDescent="0.35">
      <c r="A417" s="23" t="s">
        <v>59</v>
      </c>
      <c r="B417" s="23" t="s">
        <v>849</v>
      </c>
      <c r="C417" s="39">
        <v>741</v>
      </c>
      <c r="D417" s="39">
        <v>534</v>
      </c>
      <c r="E417" s="40">
        <v>197</v>
      </c>
      <c r="F417" s="37" t="str">
        <f t="shared" si="683"/>
        <v>N/A</v>
      </c>
      <c r="G417" s="37" t="str">
        <f t="shared" si="684"/>
        <v>N/A</v>
      </c>
      <c r="H417" s="37" t="str">
        <f t="shared" si="617"/>
        <v>N/A</v>
      </c>
      <c r="I417" s="37" t="str">
        <f t="shared" si="685"/>
        <v>N/A+N/A+N/A</v>
      </c>
      <c r="J417" s="38" t="str">
        <f t="shared" si="686"/>
        <v>Not Suitable</v>
      </c>
      <c r="K417" s="38" t="str">
        <f t="shared" si="687"/>
        <v>-</v>
      </c>
    </row>
    <row r="418" spans="1:11" s="6" customFormat="1" x14ac:dyDescent="0.35">
      <c r="A418" s="23" t="s">
        <v>59</v>
      </c>
      <c r="B418" s="23" t="s">
        <v>840</v>
      </c>
      <c r="C418" s="39">
        <v>741</v>
      </c>
      <c r="D418" s="39">
        <v>534</v>
      </c>
      <c r="E418" s="40">
        <v>197</v>
      </c>
      <c r="F418" s="37" t="str">
        <f t="shared" ref="F418" si="724">IF(C418&lt;315,"S",IF(C418&lt;375,"M","N/A"))</f>
        <v>N/A</v>
      </c>
      <c r="G418" s="37" t="str">
        <f t="shared" ref="G418" si="725">IF(D418&lt;235,"S",IF(D418&lt;300,"M","N/A"))</f>
        <v>N/A</v>
      </c>
      <c r="H418" s="37" t="str">
        <f t="shared" ref="H418" si="726">IF(E418&lt;71,"80",IF(E418&lt;91,"100",IF(E418&lt;111,"120",IF(E418&lt;151,"160","N/A"))))</f>
        <v>N/A</v>
      </c>
      <c r="I418" s="37" t="str">
        <f t="shared" ref="I418" si="727">F418&amp;"+"&amp;G418&amp;"+"&amp;H418</f>
        <v>N/A+N/A+N/A</v>
      </c>
      <c r="J418" s="38" t="str">
        <f t="shared" ref="J418" si="728">IF(ISNUMBER(SEARCH("N/A",I418)),"Not Suitable",(VLOOKUP(I418,codes,2,FALSE)))</f>
        <v>Not Suitable</v>
      </c>
      <c r="K418" s="38" t="str">
        <f t="shared" ref="K418" si="729">IF(ISNUMBER(SEARCH("N/A",I418)),"-",(VLOOKUP(I418,codes,3,FALSE)))</f>
        <v>-</v>
      </c>
    </row>
    <row r="419" spans="1:11" s="6" customFormat="1" x14ac:dyDescent="0.35">
      <c r="A419" s="23" t="s">
        <v>59</v>
      </c>
      <c r="B419" s="23" t="s">
        <v>837</v>
      </c>
      <c r="C419" s="39">
        <v>741</v>
      </c>
      <c r="D419" s="39">
        <v>534</v>
      </c>
      <c r="E419" s="40">
        <v>197</v>
      </c>
      <c r="F419" s="37" t="str">
        <f t="shared" si="683"/>
        <v>N/A</v>
      </c>
      <c r="G419" s="37" t="str">
        <f t="shared" si="684"/>
        <v>N/A</v>
      </c>
      <c r="H419" s="37" t="str">
        <f t="shared" si="617"/>
        <v>N/A</v>
      </c>
      <c r="I419" s="37" t="str">
        <f t="shared" si="685"/>
        <v>N/A+N/A+N/A</v>
      </c>
      <c r="J419" s="38" t="str">
        <f t="shared" si="686"/>
        <v>Not Suitable</v>
      </c>
      <c r="K419" s="38" t="str">
        <f t="shared" si="687"/>
        <v>-</v>
      </c>
    </row>
    <row r="420" spans="1:11" s="6" customFormat="1" x14ac:dyDescent="0.35">
      <c r="A420" s="23" t="s">
        <v>59</v>
      </c>
      <c r="B420" s="23" t="s">
        <v>839</v>
      </c>
      <c r="C420" s="39">
        <v>741</v>
      </c>
      <c r="D420" s="39">
        <v>534</v>
      </c>
      <c r="E420" s="40">
        <v>197</v>
      </c>
      <c r="F420" s="37" t="str">
        <f t="shared" ref="F420" si="730">IF(C420&lt;315,"S",IF(C420&lt;375,"M","N/A"))</f>
        <v>N/A</v>
      </c>
      <c r="G420" s="37" t="str">
        <f t="shared" ref="G420" si="731">IF(D420&lt;235,"S",IF(D420&lt;300,"M","N/A"))</f>
        <v>N/A</v>
      </c>
      <c r="H420" s="37" t="str">
        <f t="shared" ref="H420" si="732">IF(E420&lt;71,"80",IF(E420&lt;91,"100",IF(E420&lt;111,"120",IF(E420&lt;151,"160","N/A"))))</f>
        <v>N/A</v>
      </c>
      <c r="I420" s="37" t="str">
        <f t="shared" ref="I420" si="733">F420&amp;"+"&amp;G420&amp;"+"&amp;H420</f>
        <v>N/A+N/A+N/A</v>
      </c>
      <c r="J420" s="38" t="str">
        <f t="shared" ref="J420" si="734">IF(ISNUMBER(SEARCH("N/A",I420)),"Not Suitable",(VLOOKUP(I420,codes,2,FALSE)))</f>
        <v>Not Suitable</v>
      </c>
      <c r="K420" s="38" t="str">
        <f t="shared" ref="K420" si="735">IF(ISNUMBER(SEARCH("N/A",I420)),"-",(VLOOKUP(I420,codes,3,FALSE)))</f>
        <v>-</v>
      </c>
    </row>
    <row r="421" spans="1:11" s="6" customFormat="1" x14ac:dyDescent="0.35">
      <c r="A421" s="23" t="s">
        <v>59</v>
      </c>
      <c r="B421" s="23" t="s">
        <v>546</v>
      </c>
      <c r="C421" s="21">
        <v>734</v>
      </c>
      <c r="D421" s="21">
        <v>534</v>
      </c>
      <c r="E421" s="22">
        <v>225</v>
      </c>
      <c r="F421" s="16" t="str">
        <f t="shared" ref="F421:F469" si="736">IF(C421&lt;315,"S",IF(C421&lt;375,"M","N/A"))</f>
        <v>N/A</v>
      </c>
      <c r="G421" s="16" t="str">
        <f t="shared" si="684"/>
        <v>N/A</v>
      </c>
      <c r="H421" s="16" t="str">
        <f t="shared" si="617"/>
        <v>N/A</v>
      </c>
      <c r="I421" s="16" t="str">
        <f t="shared" si="685"/>
        <v>N/A+N/A+N/A</v>
      </c>
      <c r="J421" s="19" t="str">
        <f t="shared" ref="J421:J1068" si="737">IF(ISNUMBER(SEARCH("N/A",I421)),"Not Suitable",(VLOOKUP(I421,codes,2,FALSE)))</f>
        <v>Not Suitable</v>
      </c>
      <c r="K421" s="19" t="str">
        <f t="shared" ref="K421:K469" si="738">IF(ISNUMBER(SEARCH("N/A",I421)),"-",(VLOOKUP(I421,codes,3,FALSE)))</f>
        <v>-</v>
      </c>
    </row>
    <row r="422" spans="1:11" s="6" customFormat="1" x14ac:dyDescent="0.35">
      <c r="A422" s="23" t="s">
        <v>59</v>
      </c>
      <c r="B422" s="23" t="s">
        <v>846</v>
      </c>
      <c r="C422" s="39">
        <v>741</v>
      </c>
      <c r="D422" s="39">
        <v>534</v>
      </c>
      <c r="E422" s="40">
        <v>197</v>
      </c>
      <c r="F422" s="37" t="str">
        <f t="shared" si="736"/>
        <v>N/A</v>
      </c>
      <c r="G422" s="37" t="str">
        <f t="shared" si="684"/>
        <v>N/A</v>
      </c>
      <c r="H422" s="37" t="str">
        <f t="shared" si="617"/>
        <v>N/A</v>
      </c>
      <c r="I422" s="37" t="str">
        <f t="shared" si="685"/>
        <v>N/A+N/A+N/A</v>
      </c>
      <c r="J422" s="38" t="str">
        <f t="shared" si="737"/>
        <v>Not Suitable</v>
      </c>
      <c r="K422" s="38" t="str">
        <f t="shared" si="738"/>
        <v>-</v>
      </c>
    </row>
    <row r="423" spans="1:11" s="6" customFormat="1" x14ac:dyDescent="0.35">
      <c r="A423" s="23" t="s">
        <v>59</v>
      </c>
      <c r="B423" s="23" t="s">
        <v>836</v>
      </c>
      <c r="C423" s="39">
        <v>741</v>
      </c>
      <c r="D423" s="39">
        <v>534</v>
      </c>
      <c r="E423" s="40">
        <v>197</v>
      </c>
      <c r="F423" s="37" t="str">
        <f t="shared" ref="F423:F425" si="739">IF(C423&lt;315,"S",IF(C423&lt;375,"M","N/A"))</f>
        <v>N/A</v>
      </c>
      <c r="G423" s="37" t="str">
        <f t="shared" ref="G423:G425" si="740">IF(D423&lt;235,"S",IF(D423&lt;300,"M","N/A"))</f>
        <v>N/A</v>
      </c>
      <c r="H423" s="37" t="str">
        <f t="shared" ref="H423:H425" si="741">IF(E423&lt;71,"80",IF(E423&lt;91,"100",IF(E423&lt;111,"120",IF(E423&lt;151,"160","N/A"))))</f>
        <v>N/A</v>
      </c>
      <c r="I423" s="37" t="str">
        <f t="shared" ref="I423:I425" si="742">F423&amp;"+"&amp;G423&amp;"+"&amp;H423</f>
        <v>N/A+N/A+N/A</v>
      </c>
      <c r="J423" s="38" t="str">
        <f t="shared" ref="J423:J425" si="743">IF(ISNUMBER(SEARCH("N/A",I423)),"Not Suitable",(VLOOKUP(I423,codes,2,FALSE)))</f>
        <v>Not Suitable</v>
      </c>
      <c r="K423" s="38" t="str">
        <f t="shared" ref="K423:K425" si="744">IF(ISNUMBER(SEARCH("N/A",I423)),"-",(VLOOKUP(I423,codes,3,FALSE)))</f>
        <v>-</v>
      </c>
    </row>
    <row r="424" spans="1:11" s="6" customFormat="1" x14ac:dyDescent="0.35">
      <c r="A424" s="23" t="s">
        <v>59</v>
      </c>
      <c r="B424" s="23" t="s">
        <v>838</v>
      </c>
      <c r="C424" s="39">
        <v>741</v>
      </c>
      <c r="D424" s="39">
        <v>534</v>
      </c>
      <c r="E424" s="40">
        <v>197</v>
      </c>
      <c r="F424" s="37" t="str">
        <f t="shared" si="739"/>
        <v>N/A</v>
      </c>
      <c r="G424" s="37" t="str">
        <f t="shared" si="740"/>
        <v>N/A</v>
      </c>
      <c r="H424" s="37" t="str">
        <f t="shared" si="741"/>
        <v>N/A</v>
      </c>
      <c r="I424" s="37" t="str">
        <f t="shared" si="742"/>
        <v>N/A+N/A+N/A</v>
      </c>
      <c r="J424" s="38" t="str">
        <f t="shared" si="743"/>
        <v>Not Suitable</v>
      </c>
      <c r="K424" s="38" t="str">
        <f t="shared" si="744"/>
        <v>-</v>
      </c>
    </row>
    <row r="425" spans="1:11" s="6" customFormat="1" x14ac:dyDescent="0.35">
      <c r="A425" s="23" t="s">
        <v>59</v>
      </c>
      <c r="B425" s="23" t="s">
        <v>848</v>
      </c>
      <c r="C425" s="39">
        <v>741</v>
      </c>
      <c r="D425" s="39">
        <v>534</v>
      </c>
      <c r="E425" s="40">
        <v>197</v>
      </c>
      <c r="F425" s="37" t="str">
        <f t="shared" si="739"/>
        <v>N/A</v>
      </c>
      <c r="G425" s="37" t="str">
        <f t="shared" si="740"/>
        <v>N/A</v>
      </c>
      <c r="H425" s="37" t="str">
        <f t="shared" si="741"/>
        <v>N/A</v>
      </c>
      <c r="I425" s="37" t="str">
        <f t="shared" si="742"/>
        <v>N/A+N/A+N/A</v>
      </c>
      <c r="J425" s="38" t="str">
        <f t="shared" si="743"/>
        <v>Not Suitable</v>
      </c>
      <c r="K425" s="38" t="str">
        <f t="shared" si="744"/>
        <v>-</v>
      </c>
    </row>
    <row r="426" spans="1:11" s="6" customFormat="1" x14ac:dyDescent="0.35">
      <c r="A426" s="23" t="s">
        <v>59</v>
      </c>
      <c r="B426" s="23" t="s">
        <v>847</v>
      </c>
      <c r="C426" s="39">
        <v>741</v>
      </c>
      <c r="D426" s="39">
        <v>534</v>
      </c>
      <c r="E426" s="40">
        <v>197</v>
      </c>
      <c r="F426" s="37" t="str">
        <f t="shared" ref="F426" si="745">IF(C426&lt;315,"S",IF(C426&lt;375,"M","N/A"))</f>
        <v>N/A</v>
      </c>
      <c r="G426" s="37" t="str">
        <f t="shared" ref="G426" si="746">IF(D426&lt;235,"S",IF(D426&lt;300,"M","N/A"))</f>
        <v>N/A</v>
      </c>
      <c r="H426" s="37" t="str">
        <f t="shared" ref="H426" si="747">IF(E426&lt;71,"80",IF(E426&lt;91,"100",IF(E426&lt;111,"120",IF(E426&lt;151,"160","N/A"))))</f>
        <v>N/A</v>
      </c>
      <c r="I426" s="37" t="str">
        <f t="shared" ref="I426" si="748">F426&amp;"+"&amp;G426&amp;"+"&amp;H426</f>
        <v>N/A+N/A+N/A</v>
      </c>
      <c r="J426" s="38" t="str">
        <f t="shared" ref="J426" si="749">IF(ISNUMBER(SEARCH("N/A",I426)),"Not Suitable",(VLOOKUP(I426,codes,2,FALSE)))</f>
        <v>Not Suitable</v>
      </c>
      <c r="K426" s="38" t="str">
        <f t="shared" ref="K426" si="750">IF(ISNUMBER(SEARCH("N/A",I426)),"-",(VLOOKUP(I426,codes,3,FALSE)))</f>
        <v>-</v>
      </c>
    </row>
    <row r="427" spans="1:11" s="6" customFormat="1" x14ac:dyDescent="0.35">
      <c r="A427" s="16" t="s">
        <v>59</v>
      </c>
      <c r="B427" s="16" t="s">
        <v>74</v>
      </c>
      <c r="C427" s="17">
        <v>335</v>
      </c>
      <c r="D427" s="17">
        <v>239</v>
      </c>
      <c r="E427" s="18">
        <v>127</v>
      </c>
      <c r="F427" s="16" t="str">
        <f t="shared" si="736"/>
        <v>M</v>
      </c>
      <c r="G427" s="16" t="str">
        <f t="shared" ref="G427:G598" si="751">IF(D427&lt;235,"S",IF(D427&lt;300,"M","N/A"))</f>
        <v>M</v>
      </c>
      <c r="H427" s="16" t="str">
        <f t="shared" si="617"/>
        <v>160</v>
      </c>
      <c r="I427" s="16" t="str">
        <f t="shared" ref="I427:I469" si="752">F427&amp;"+"&amp;G427&amp;"+"&amp;H427</f>
        <v>M+M+160</v>
      </c>
      <c r="J427" s="19" t="str">
        <f t="shared" si="737"/>
        <v>TM-CAGEM+160</v>
      </c>
      <c r="K427" s="19">
        <f t="shared" si="738"/>
        <v>2061288</v>
      </c>
    </row>
    <row r="428" spans="1:11" s="6" customFormat="1" x14ac:dyDescent="0.35">
      <c r="A428" s="37" t="s">
        <v>59</v>
      </c>
      <c r="B428" s="37" t="s">
        <v>830</v>
      </c>
      <c r="C428" s="39">
        <v>441</v>
      </c>
      <c r="D428" s="39">
        <v>808</v>
      </c>
      <c r="E428" s="40">
        <v>251</v>
      </c>
      <c r="F428" s="37" t="str">
        <f t="shared" ref="F428:F430" si="753">IF(C428&lt;315,"S",IF(C428&lt;375,"M","N/A"))</f>
        <v>N/A</v>
      </c>
      <c r="G428" s="37" t="str">
        <f t="shared" ref="G428:G430" si="754">IF(D428&lt;235,"S",IF(D428&lt;300,"M","N/A"))</f>
        <v>N/A</v>
      </c>
      <c r="H428" s="37" t="str">
        <f t="shared" ref="H428:H430" si="755">IF(E428&lt;71,"80",IF(E428&lt;91,"100",IF(E428&lt;111,"120",IF(E428&lt;151,"160","N/A"))))</f>
        <v>N/A</v>
      </c>
      <c r="I428" s="37" t="str">
        <f t="shared" ref="I428:I430" si="756">F428&amp;"+"&amp;G428&amp;"+"&amp;H428</f>
        <v>N/A+N/A+N/A</v>
      </c>
      <c r="J428" s="38" t="str">
        <f t="shared" ref="J428:J430" si="757">IF(ISNUMBER(SEARCH("N/A",I428)),"Not Suitable",(VLOOKUP(I428,codes,2,FALSE)))</f>
        <v>Not Suitable</v>
      </c>
      <c r="K428" s="38" t="str">
        <f t="shared" ref="K428:K430" si="758">IF(ISNUMBER(SEARCH("N/A",I428)),"-",(VLOOKUP(I428,codes,3,FALSE)))</f>
        <v>-</v>
      </c>
    </row>
    <row r="429" spans="1:11" s="6" customFormat="1" x14ac:dyDescent="0.35">
      <c r="A429" s="23" t="s">
        <v>59</v>
      </c>
      <c r="B429" s="23" t="s">
        <v>892</v>
      </c>
      <c r="C429" s="39">
        <v>420</v>
      </c>
      <c r="D429" s="39">
        <v>365</v>
      </c>
      <c r="E429" s="40">
        <v>137</v>
      </c>
      <c r="F429" s="37" t="str">
        <f t="shared" ref="F429" si="759">IF(C429&lt;315,"S",IF(C429&lt;375,"M","N/A"))</f>
        <v>N/A</v>
      </c>
      <c r="G429" s="37" t="str">
        <f t="shared" ref="G429" si="760">IF(D429&lt;235,"S",IF(D429&lt;300,"M","N/A"))</f>
        <v>N/A</v>
      </c>
      <c r="H429" s="37" t="str">
        <f t="shared" ref="H429" si="761">IF(E429&lt;71,"80",IF(E429&lt;91,"100",IF(E429&lt;111,"120",IF(E429&lt;151,"160","N/A"))))</f>
        <v>160</v>
      </c>
      <c r="I429" s="37" t="str">
        <f t="shared" ref="I429" si="762">F429&amp;"+"&amp;G429&amp;"+"&amp;H429</f>
        <v>N/A+N/A+160</v>
      </c>
      <c r="J429" s="38" t="str">
        <f t="shared" ref="J429" si="763">IF(ISNUMBER(SEARCH("N/A",I429)),"Not Suitable",(VLOOKUP(I429,codes,2,FALSE)))</f>
        <v>Not Suitable</v>
      </c>
      <c r="K429" s="38" t="str">
        <f t="shared" ref="K429" si="764">IF(ISNUMBER(SEARCH("N/A",I429)),"-",(VLOOKUP(I429,codes,3,FALSE)))</f>
        <v>-</v>
      </c>
    </row>
    <row r="430" spans="1:11" s="6" customFormat="1" x14ac:dyDescent="0.35">
      <c r="A430" s="23" t="s">
        <v>59</v>
      </c>
      <c r="B430" s="23" t="s">
        <v>893</v>
      </c>
      <c r="C430" s="39">
        <v>420</v>
      </c>
      <c r="D430" s="39">
        <v>365</v>
      </c>
      <c r="E430" s="40">
        <v>137</v>
      </c>
      <c r="F430" s="37" t="str">
        <f t="shared" si="753"/>
        <v>N/A</v>
      </c>
      <c r="G430" s="37" t="str">
        <f t="shared" si="754"/>
        <v>N/A</v>
      </c>
      <c r="H430" s="37" t="str">
        <f t="shared" si="755"/>
        <v>160</v>
      </c>
      <c r="I430" s="37" t="str">
        <f t="shared" si="756"/>
        <v>N/A+N/A+160</v>
      </c>
      <c r="J430" s="38" t="str">
        <f t="shared" si="757"/>
        <v>Not Suitable</v>
      </c>
      <c r="K430" s="38" t="str">
        <f t="shared" si="758"/>
        <v>-</v>
      </c>
    </row>
    <row r="431" spans="1:11" s="6" customFormat="1" x14ac:dyDescent="0.35">
      <c r="A431" s="16" t="s">
        <v>59</v>
      </c>
      <c r="B431" s="16" t="s">
        <v>114</v>
      </c>
      <c r="C431" s="17">
        <v>450</v>
      </c>
      <c r="D431" s="17">
        <v>360</v>
      </c>
      <c r="E431" s="18">
        <v>136</v>
      </c>
      <c r="F431" s="16" t="str">
        <f t="shared" si="736"/>
        <v>N/A</v>
      </c>
      <c r="G431" s="16" t="str">
        <f t="shared" si="751"/>
        <v>N/A</v>
      </c>
      <c r="H431" s="16" t="str">
        <f t="shared" si="617"/>
        <v>160</v>
      </c>
      <c r="I431" s="16" t="str">
        <f t="shared" si="752"/>
        <v>N/A+N/A+160</v>
      </c>
      <c r="J431" s="19" t="str">
        <f t="shared" si="737"/>
        <v>Not Suitable</v>
      </c>
      <c r="K431" s="19" t="str">
        <f t="shared" si="738"/>
        <v>-</v>
      </c>
    </row>
    <row r="432" spans="1:11" s="6" customFormat="1" x14ac:dyDescent="0.35">
      <c r="A432" s="16" t="s">
        <v>59</v>
      </c>
      <c r="B432" s="16" t="s">
        <v>507</v>
      </c>
      <c r="C432" s="17">
        <v>450</v>
      </c>
      <c r="D432" s="17">
        <v>390</v>
      </c>
      <c r="E432" s="18">
        <v>145</v>
      </c>
      <c r="F432" s="16" t="str">
        <f t="shared" si="736"/>
        <v>N/A</v>
      </c>
      <c r="G432" s="16" t="str">
        <f t="shared" si="751"/>
        <v>N/A</v>
      </c>
      <c r="H432" s="16" t="str">
        <f t="shared" si="617"/>
        <v>160</v>
      </c>
      <c r="I432" s="16" t="str">
        <f t="shared" si="752"/>
        <v>N/A+N/A+160</v>
      </c>
      <c r="J432" s="19" t="str">
        <f t="shared" si="737"/>
        <v>Not Suitable</v>
      </c>
      <c r="K432" s="19" t="str">
        <f t="shared" si="738"/>
        <v>-</v>
      </c>
    </row>
    <row r="433" spans="1:11" s="6" customFormat="1" x14ac:dyDescent="0.35">
      <c r="A433" s="16" t="s">
        <v>59</v>
      </c>
      <c r="B433" s="16" t="s">
        <v>115</v>
      </c>
      <c r="C433" s="17">
        <v>450</v>
      </c>
      <c r="D433" s="17">
        <v>360</v>
      </c>
      <c r="E433" s="18">
        <v>136</v>
      </c>
      <c r="F433" s="16" t="str">
        <f t="shared" si="736"/>
        <v>N/A</v>
      </c>
      <c r="G433" s="16" t="str">
        <f t="shared" si="751"/>
        <v>N/A</v>
      </c>
      <c r="H433" s="16" t="str">
        <f t="shared" si="617"/>
        <v>160</v>
      </c>
      <c r="I433" s="16" t="str">
        <f t="shared" si="752"/>
        <v>N/A+N/A+160</v>
      </c>
      <c r="J433" s="19" t="str">
        <f t="shared" si="737"/>
        <v>Not Suitable</v>
      </c>
      <c r="K433" s="19" t="str">
        <f t="shared" si="738"/>
        <v>-</v>
      </c>
    </row>
    <row r="434" spans="1:11" s="6" customFormat="1" x14ac:dyDescent="0.35">
      <c r="A434" s="16" t="s">
        <v>59</v>
      </c>
      <c r="B434" s="16" t="s">
        <v>393</v>
      </c>
      <c r="C434" s="17">
        <v>327</v>
      </c>
      <c r="D434" s="17">
        <v>245</v>
      </c>
      <c r="E434" s="18">
        <v>101</v>
      </c>
      <c r="F434" s="16" t="str">
        <f t="shared" si="736"/>
        <v>M</v>
      </c>
      <c r="G434" s="16" t="str">
        <f t="shared" si="751"/>
        <v>M</v>
      </c>
      <c r="H434" s="16" t="str">
        <f t="shared" si="617"/>
        <v>120</v>
      </c>
      <c r="I434" s="16" t="str">
        <f t="shared" si="752"/>
        <v>M+M+120</v>
      </c>
      <c r="J434" s="19" t="str">
        <f t="shared" si="737"/>
        <v>TM-CAGEM+120</v>
      </c>
      <c r="K434" s="19">
        <f t="shared" si="738"/>
        <v>2061287</v>
      </c>
    </row>
    <row r="435" spans="1:11" s="6" customFormat="1" x14ac:dyDescent="0.35">
      <c r="A435" s="16" t="s">
        <v>59</v>
      </c>
      <c r="B435" s="16" t="s">
        <v>394</v>
      </c>
      <c r="C435" s="17">
        <v>450</v>
      </c>
      <c r="D435" s="17">
        <v>390</v>
      </c>
      <c r="E435" s="18">
        <v>145</v>
      </c>
      <c r="F435" s="16" t="str">
        <f t="shared" si="736"/>
        <v>N/A</v>
      </c>
      <c r="G435" s="16" t="str">
        <f t="shared" si="751"/>
        <v>N/A</v>
      </c>
      <c r="H435" s="16" t="str">
        <f t="shared" si="617"/>
        <v>160</v>
      </c>
      <c r="I435" s="16" t="str">
        <f t="shared" si="752"/>
        <v>N/A+N/A+160</v>
      </c>
      <c r="J435" s="19" t="str">
        <f t="shared" si="737"/>
        <v>Not Suitable</v>
      </c>
      <c r="K435" s="19" t="str">
        <f t="shared" si="738"/>
        <v>-</v>
      </c>
    </row>
    <row r="436" spans="1:11" s="6" customFormat="1" x14ac:dyDescent="0.35">
      <c r="A436" s="16" t="s">
        <v>59</v>
      </c>
      <c r="B436" s="16" t="s">
        <v>75</v>
      </c>
      <c r="C436" s="17">
        <v>295</v>
      </c>
      <c r="D436" s="17">
        <v>228</v>
      </c>
      <c r="E436" s="18">
        <v>77</v>
      </c>
      <c r="F436" s="16" t="str">
        <f t="shared" si="736"/>
        <v>S</v>
      </c>
      <c r="G436" s="16" t="str">
        <f t="shared" si="751"/>
        <v>S</v>
      </c>
      <c r="H436" s="16" t="str">
        <f t="shared" si="617"/>
        <v>100</v>
      </c>
      <c r="I436" s="16" t="str">
        <f t="shared" si="752"/>
        <v>S+S+100</v>
      </c>
      <c r="J436" s="19" t="str">
        <f t="shared" si="737"/>
        <v>TM-CAGES+100</v>
      </c>
      <c r="K436" s="19">
        <f t="shared" si="738"/>
        <v>2061185</v>
      </c>
    </row>
    <row r="437" spans="1:11" s="6" customFormat="1" x14ac:dyDescent="0.35">
      <c r="A437" s="23" t="s">
        <v>59</v>
      </c>
      <c r="B437" s="23" t="s">
        <v>878</v>
      </c>
      <c r="C437" s="39">
        <v>297</v>
      </c>
      <c r="D437" s="39">
        <v>234</v>
      </c>
      <c r="E437" s="40">
        <v>77</v>
      </c>
      <c r="F437" s="37" t="str">
        <f t="shared" si="736"/>
        <v>S</v>
      </c>
      <c r="G437" s="37" t="str">
        <f t="shared" si="751"/>
        <v>S</v>
      </c>
      <c r="H437" s="37" t="str">
        <f t="shared" si="617"/>
        <v>100</v>
      </c>
      <c r="I437" s="37" t="str">
        <f t="shared" si="752"/>
        <v>S+S+100</v>
      </c>
      <c r="J437" s="38" t="str">
        <f t="shared" si="737"/>
        <v>TM-CAGES+100</v>
      </c>
      <c r="K437" s="38">
        <f t="shared" si="738"/>
        <v>2061185</v>
      </c>
    </row>
    <row r="438" spans="1:11" s="6" customFormat="1" x14ac:dyDescent="0.35">
      <c r="A438" s="23" t="s">
        <v>59</v>
      </c>
      <c r="B438" s="23" t="s">
        <v>844</v>
      </c>
      <c r="C438" s="39">
        <v>297</v>
      </c>
      <c r="D438" s="39">
        <v>247</v>
      </c>
      <c r="E438" s="40">
        <v>105</v>
      </c>
      <c r="F438" s="37" t="str">
        <f t="shared" ref="F438" si="765">IF(C438&lt;315,"S",IF(C438&lt;375,"M","N/A"))</f>
        <v>S</v>
      </c>
      <c r="G438" s="37" t="str">
        <f t="shared" ref="G438" si="766">IF(D438&lt;235,"S",IF(D438&lt;300,"M","N/A"))</f>
        <v>M</v>
      </c>
      <c r="H438" s="37" t="str">
        <f t="shared" ref="H438" si="767">IF(E438&lt;71,"80",IF(E438&lt;91,"100",IF(E438&lt;111,"120",IF(E438&lt;151,"160","N/A"))))</f>
        <v>120</v>
      </c>
      <c r="I438" s="37" t="str">
        <f t="shared" ref="I438" si="768">F438&amp;"+"&amp;G438&amp;"+"&amp;H438</f>
        <v>S+M+120</v>
      </c>
      <c r="J438" s="38" t="str">
        <f t="shared" ref="J438" si="769">IF(ISNUMBER(SEARCH("N/A",I438)),"Not Suitable",(VLOOKUP(I438,codes,2,FALSE)))</f>
        <v>TM-CAGEM+120</v>
      </c>
      <c r="K438" s="38">
        <f t="shared" ref="K438" si="770">IF(ISNUMBER(SEARCH("N/A",I438)),"-",(VLOOKUP(I438,codes,3,FALSE)))</f>
        <v>2061287</v>
      </c>
    </row>
    <row r="439" spans="1:11" s="6" customFormat="1" x14ac:dyDescent="0.35">
      <c r="A439" s="23" t="s">
        <v>59</v>
      </c>
      <c r="B439" s="23" t="s">
        <v>877</v>
      </c>
      <c r="C439" s="39">
        <v>297</v>
      </c>
      <c r="D439" s="39">
        <v>247</v>
      </c>
      <c r="E439" s="40">
        <v>105</v>
      </c>
      <c r="F439" s="37" t="str">
        <f t="shared" ref="F439" si="771">IF(C439&lt;315,"S",IF(C439&lt;375,"M","N/A"))</f>
        <v>S</v>
      </c>
      <c r="G439" s="37" t="str">
        <f t="shared" ref="G439" si="772">IF(D439&lt;235,"S",IF(D439&lt;300,"M","N/A"))</f>
        <v>M</v>
      </c>
      <c r="H439" s="37" t="str">
        <f t="shared" ref="H439" si="773">IF(E439&lt;71,"80",IF(E439&lt;91,"100",IF(E439&lt;111,"120",IF(E439&lt;151,"160","N/A"))))</f>
        <v>120</v>
      </c>
      <c r="I439" s="37" t="str">
        <f t="shared" ref="I439" si="774">F439&amp;"+"&amp;G439&amp;"+"&amp;H439</f>
        <v>S+M+120</v>
      </c>
      <c r="J439" s="38" t="str">
        <f t="shared" ref="J439" si="775">IF(ISNUMBER(SEARCH("N/A",I439)),"Not Suitable",(VLOOKUP(I439,codes,2,FALSE)))</f>
        <v>TM-CAGEM+120</v>
      </c>
      <c r="K439" s="38">
        <f t="shared" ref="K439" si="776">IF(ISNUMBER(SEARCH("N/A",I439)),"-",(VLOOKUP(I439,codes,3,FALSE)))</f>
        <v>2061287</v>
      </c>
    </row>
    <row r="440" spans="1:11" s="6" customFormat="1" x14ac:dyDescent="0.35">
      <c r="A440" s="16" t="s">
        <v>59</v>
      </c>
      <c r="B440" s="16" t="s">
        <v>395</v>
      </c>
      <c r="C440" s="17">
        <v>450</v>
      </c>
      <c r="D440" s="17">
        <v>360</v>
      </c>
      <c r="E440" s="18">
        <v>136</v>
      </c>
      <c r="F440" s="16" t="str">
        <f t="shared" si="736"/>
        <v>N/A</v>
      </c>
      <c r="G440" s="16" t="str">
        <f t="shared" si="751"/>
        <v>N/A</v>
      </c>
      <c r="H440" s="16" t="str">
        <f t="shared" si="617"/>
        <v>160</v>
      </c>
      <c r="I440" s="16" t="str">
        <f t="shared" si="752"/>
        <v>N/A+N/A+160</v>
      </c>
      <c r="J440" s="19" t="str">
        <f t="shared" si="737"/>
        <v>Not Suitable</v>
      </c>
      <c r="K440" s="19" t="str">
        <f t="shared" si="738"/>
        <v>-</v>
      </c>
    </row>
    <row r="441" spans="1:11" s="6" customFormat="1" x14ac:dyDescent="0.35">
      <c r="A441" s="23" t="s">
        <v>59</v>
      </c>
      <c r="B441" s="23" t="s">
        <v>841</v>
      </c>
      <c r="C441" s="39">
        <v>297</v>
      </c>
      <c r="D441" s="39">
        <v>77</v>
      </c>
      <c r="E441" s="40">
        <v>234</v>
      </c>
      <c r="F441" s="37" t="str">
        <f t="shared" si="736"/>
        <v>S</v>
      </c>
      <c r="G441" s="37" t="str">
        <f t="shared" si="751"/>
        <v>S</v>
      </c>
      <c r="H441" s="37" t="str">
        <f t="shared" si="617"/>
        <v>N/A</v>
      </c>
      <c r="I441" s="37" t="str">
        <f t="shared" si="752"/>
        <v>S+S+N/A</v>
      </c>
      <c r="J441" s="38" t="str">
        <f t="shared" si="737"/>
        <v>Not Suitable</v>
      </c>
      <c r="K441" s="38" t="str">
        <f t="shared" si="738"/>
        <v>-</v>
      </c>
    </row>
    <row r="442" spans="1:11" s="6" customFormat="1" x14ac:dyDescent="0.35">
      <c r="A442" s="23" t="s">
        <v>59</v>
      </c>
      <c r="B442" s="23" t="s">
        <v>843</v>
      </c>
      <c r="C442" s="39">
        <v>410</v>
      </c>
      <c r="D442" s="39">
        <v>157</v>
      </c>
      <c r="E442" s="40">
        <v>304</v>
      </c>
      <c r="F442" s="37" t="str">
        <f t="shared" si="736"/>
        <v>N/A</v>
      </c>
      <c r="G442" s="37" t="str">
        <f t="shared" si="751"/>
        <v>S</v>
      </c>
      <c r="H442" s="37" t="str">
        <f t="shared" si="617"/>
        <v>N/A</v>
      </c>
      <c r="I442" s="37" t="str">
        <f t="shared" si="752"/>
        <v>N/A+S+N/A</v>
      </c>
      <c r="J442" s="38" t="str">
        <f t="shared" si="737"/>
        <v>Not Suitable</v>
      </c>
      <c r="K442" s="38" t="str">
        <f t="shared" si="738"/>
        <v>-</v>
      </c>
    </row>
    <row r="443" spans="1:11" s="6" customFormat="1" x14ac:dyDescent="0.35">
      <c r="A443" s="23" t="s">
        <v>59</v>
      </c>
      <c r="B443" s="23" t="s">
        <v>842</v>
      </c>
      <c r="C443" s="39">
        <v>410</v>
      </c>
      <c r="D443" s="39">
        <v>157</v>
      </c>
      <c r="E443" s="40">
        <v>304</v>
      </c>
      <c r="F443" s="37" t="str">
        <f t="shared" ref="F443:F445" si="777">IF(C443&lt;315,"S",IF(C443&lt;375,"M","N/A"))</f>
        <v>N/A</v>
      </c>
      <c r="G443" s="37" t="str">
        <f t="shared" ref="G443:G445" si="778">IF(D443&lt;235,"S",IF(D443&lt;300,"M","N/A"))</f>
        <v>S</v>
      </c>
      <c r="H443" s="37" t="str">
        <f t="shared" ref="H443:H445" si="779">IF(E443&lt;71,"80",IF(E443&lt;91,"100",IF(E443&lt;111,"120",IF(E443&lt;151,"160","N/A"))))</f>
        <v>N/A</v>
      </c>
      <c r="I443" s="37" t="str">
        <f t="shared" ref="I443:I445" si="780">F443&amp;"+"&amp;G443&amp;"+"&amp;H443</f>
        <v>N/A+S+N/A</v>
      </c>
      <c r="J443" s="38" t="str">
        <f t="shared" ref="J443:J445" si="781">IF(ISNUMBER(SEARCH("N/A",I443)),"Not Suitable",(VLOOKUP(I443,codes,2,FALSE)))</f>
        <v>Not Suitable</v>
      </c>
      <c r="K443" s="38" t="str">
        <f t="shared" ref="K443:K445" si="782">IF(ISNUMBER(SEARCH("N/A",I443)),"-",(VLOOKUP(I443,codes,3,FALSE)))</f>
        <v>-</v>
      </c>
    </row>
    <row r="444" spans="1:11" s="6" customFormat="1" x14ac:dyDescent="0.35">
      <c r="A444" s="23" t="s">
        <v>59</v>
      </c>
      <c r="B444" s="23" t="s">
        <v>876</v>
      </c>
      <c r="C444" s="39">
        <v>466</v>
      </c>
      <c r="D444" s="39">
        <v>395</v>
      </c>
      <c r="E444" s="40">
        <v>158</v>
      </c>
      <c r="F444" s="37" t="str">
        <f t="shared" ref="F444" si="783">IF(C444&lt;315,"S",IF(C444&lt;375,"M","N/A"))</f>
        <v>N/A</v>
      </c>
      <c r="G444" s="37" t="str">
        <f t="shared" ref="G444" si="784">IF(D444&lt;235,"S",IF(D444&lt;300,"M","N/A"))</f>
        <v>N/A</v>
      </c>
      <c r="H444" s="37" t="str">
        <f t="shared" ref="H444" si="785">IF(E444&lt;71,"80",IF(E444&lt;91,"100",IF(E444&lt;111,"120",IF(E444&lt;151,"160","N/A"))))</f>
        <v>N/A</v>
      </c>
      <c r="I444" s="37" t="str">
        <f t="shared" ref="I444" si="786">F444&amp;"+"&amp;G444&amp;"+"&amp;H444</f>
        <v>N/A+N/A+N/A</v>
      </c>
      <c r="J444" s="38" t="str">
        <f t="shared" ref="J444" si="787">IF(ISNUMBER(SEARCH("N/A",I444)),"Not Suitable",(VLOOKUP(I444,codes,2,FALSE)))</f>
        <v>Not Suitable</v>
      </c>
      <c r="K444" s="38" t="str">
        <f t="shared" ref="K444" si="788">IF(ISNUMBER(SEARCH("N/A",I444)),"-",(VLOOKUP(I444,codes,3,FALSE)))</f>
        <v>-</v>
      </c>
    </row>
    <row r="445" spans="1:11" s="6" customFormat="1" x14ac:dyDescent="0.35">
      <c r="A445" s="23" t="s">
        <v>59</v>
      </c>
      <c r="B445" s="23" t="s">
        <v>868</v>
      </c>
      <c r="C445" s="39">
        <v>466</v>
      </c>
      <c r="D445" s="39">
        <v>395</v>
      </c>
      <c r="E445" s="40">
        <v>158</v>
      </c>
      <c r="F445" s="37" t="str">
        <f t="shared" si="777"/>
        <v>N/A</v>
      </c>
      <c r="G445" s="37" t="str">
        <f t="shared" si="778"/>
        <v>N/A</v>
      </c>
      <c r="H445" s="37" t="str">
        <f t="shared" si="779"/>
        <v>N/A</v>
      </c>
      <c r="I445" s="37" t="str">
        <f t="shared" si="780"/>
        <v>N/A+N/A+N/A</v>
      </c>
      <c r="J445" s="38" t="str">
        <f t="shared" si="781"/>
        <v>Not Suitable</v>
      </c>
      <c r="K445" s="38" t="str">
        <f t="shared" si="782"/>
        <v>-</v>
      </c>
    </row>
    <row r="446" spans="1:11" s="6" customFormat="1" x14ac:dyDescent="0.35">
      <c r="A446" s="23" t="s">
        <v>59</v>
      </c>
      <c r="B446" s="23" t="s">
        <v>867</v>
      </c>
      <c r="C446" s="39">
        <v>466</v>
      </c>
      <c r="D446" s="39">
        <v>395</v>
      </c>
      <c r="E446" s="40">
        <v>158</v>
      </c>
      <c r="F446" s="37" t="str">
        <f t="shared" ref="F446" si="789">IF(C446&lt;315,"S",IF(C446&lt;375,"M","N/A"))</f>
        <v>N/A</v>
      </c>
      <c r="G446" s="37" t="str">
        <f t="shared" ref="G446" si="790">IF(D446&lt;235,"S",IF(D446&lt;300,"M","N/A"))</f>
        <v>N/A</v>
      </c>
      <c r="H446" s="37" t="str">
        <f t="shared" ref="H446" si="791">IF(E446&lt;71,"80",IF(E446&lt;91,"100",IF(E446&lt;111,"120",IF(E446&lt;151,"160","N/A"))))</f>
        <v>N/A</v>
      </c>
      <c r="I446" s="37" t="str">
        <f t="shared" ref="I446" si="792">F446&amp;"+"&amp;G446&amp;"+"&amp;H446</f>
        <v>N/A+N/A+N/A</v>
      </c>
      <c r="J446" s="38" t="str">
        <f t="shared" ref="J446" si="793">IF(ISNUMBER(SEARCH("N/A",I446)),"Not Suitable",(VLOOKUP(I446,codes,2,FALSE)))</f>
        <v>Not Suitable</v>
      </c>
      <c r="K446" s="38" t="str">
        <f t="shared" ref="K446" si="794">IF(ISNUMBER(SEARCH("N/A",I446)),"-",(VLOOKUP(I446,codes,3,FALSE)))</f>
        <v>-</v>
      </c>
    </row>
    <row r="447" spans="1:11" s="6" customFormat="1" x14ac:dyDescent="0.35">
      <c r="A447" s="16" t="s">
        <v>59</v>
      </c>
      <c r="B447" s="16" t="s">
        <v>508</v>
      </c>
      <c r="C447" s="17">
        <v>357</v>
      </c>
      <c r="D447" s="17">
        <v>257</v>
      </c>
      <c r="E447" s="18">
        <v>86</v>
      </c>
      <c r="F447" s="16" t="str">
        <f t="shared" si="736"/>
        <v>M</v>
      </c>
      <c r="G447" s="16" t="str">
        <f t="shared" si="751"/>
        <v>M</v>
      </c>
      <c r="H447" s="16" t="str">
        <f t="shared" si="617"/>
        <v>100</v>
      </c>
      <c r="I447" s="16" t="str">
        <f t="shared" si="752"/>
        <v>M+M+100</v>
      </c>
      <c r="J447" s="19" t="str">
        <f t="shared" si="737"/>
        <v>TM-CAGEM+100</v>
      </c>
      <c r="K447" s="19">
        <f t="shared" si="738"/>
        <v>2061286</v>
      </c>
    </row>
    <row r="448" spans="1:11" s="6" customFormat="1" x14ac:dyDescent="0.35">
      <c r="A448" s="16" t="s">
        <v>59</v>
      </c>
      <c r="B448" s="16" t="s">
        <v>509</v>
      </c>
      <c r="C448" s="17">
        <v>327</v>
      </c>
      <c r="D448" s="17">
        <v>258</v>
      </c>
      <c r="E448" s="18">
        <v>95</v>
      </c>
      <c r="F448" s="16" t="str">
        <f t="shared" si="736"/>
        <v>M</v>
      </c>
      <c r="G448" s="16" t="str">
        <f t="shared" si="751"/>
        <v>M</v>
      </c>
      <c r="H448" s="16" t="str">
        <f t="shared" si="617"/>
        <v>120</v>
      </c>
      <c r="I448" s="16" t="str">
        <f t="shared" si="752"/>
        <v>M+M+120</v>
      </c>
      <c r="J448" s="19" t="str">
        <f t="shared" si="737"/>
        <v>TM-CAGEM+120</v>
      </c>
      <c r="K448" s="19">
        <f t="shared" si="738"/>
        <v>2061287</v>
      </c>
    </row>
    <row r="449" spans="1:11" s="6" customFormat="1" x14ac:dyDescent="0.35">
      <c r="A449" s="16" t="s">
        <v>59</v>
      </c>
      <c r="B449" s="16" t="s">
        <v>566</v>
      </c>
      <c r="C449" s="17">
        <v>309</v>
      </c>
      <c r="D449" s="17">
        <v>219</v>
      </c>
      <c r="E449" s="18">
        <v>93</v>
      </c>
      <c r="F449" s="16" t="str">
        <f t="shared" si="736"/>
        <v>S</v>
      </c>
      <c r="G449" s="16" t="str">
        <f t="shared" si="751"/>
        <v>S</v>
      </c>
      <c r="H449" s="16" t="str">
        <f t="shared" si="617"/>
        <v>120</v>
      </c>
      <c r="I449" s="16" t="str">
        <f t="shared" si="752"/>
        <v>S+S+120</v>
      </c>
      <c r="J449" s="19" t="str">
        <f t="shared" ref="J449" si="795">IF(ISNUMBER(SEARCH("N/A",I449)),"Not Suitable",(VLOOKUP(I449,codes,2,FALSE)))</f>
        <v>TM-CAGES+120</v>
      </c>
      <c r="K449" s="19">
        <f t="shared" ref="K449" si="796">IF(ISNUMBER(SEARCH("N/A",I449)),"-",(VLOOKUP(I449,codes,3,FALSE)))</f>
        <v>2061186</v>
      </c>
    </row>
    <row r="450" spans="1:11" s="6" customFormat="1" x14ac:dyDescent="0.35">
      <c r="A450" s="16" t="s">
        <v>59</v>
      </c>
      <c r="B450" s="16" t="s">
        <v>592</v>
      </c>
      <c r="C450" s="17">
        <v>348</v>
      </c>
      <c r="D450" s="17">
        <v>274</v>
      </c>
      <c r="E450" s="18">
        <v>104</v>
      </c>
      <c r="F450" s="16" t="str">
        <f t="shared" si="736"/>
        <v>M</v>
      </c>
      <c r="G450" s="16" t="str">
        <f t="shared" si="751"/>
        <v>M</v>
      </c>
      <c r="H450" s="16" t="str">
        <f t="shared" si="617"/>
        <v>120</v>
      </c>
      <c r="I450" s="16" t="str">
        <f t="shared" si="752"/>
        <v>M+M+120</v>
      </c>
      <c r="J450" s="19" t="str">
        <f t="shared" ref="J450" si="797">IF(ISNUMBER(SEARCH("N/A",I450)),"Not Suitable",(VLOOKUP(I450,codes,2,FALSE)))</f>
        <v>TM-CAGEM+120</v>
      </c>
      <c r="K450" s="19">
        <f>IF(ISNUMBER(SEARCH("N/A",I450)),"-",(VLOOKUP(I450,codes,3,FALSE)))</f>
        <v>2061287</v>
      </c>
    </row>
    <row r="451" spans="1:11" s="6" customFormat="1" x14ac:dyDescent="0.35">
      <c r="A451" s="16" t="s">
        <v>59</v>
      </c>
      <c r="B451" s="16" t="s">
        <v>112</v>
      </c>
      <c r="C451" s="17">
        <v>465</v>
      </c>
      <c r="D451" s="17">
        <v>340</v>
      </c>
      <c r="E451" s="18">
        <v>146</v>
      </c>
      <c r="F451" s="16" t="str">
        <f t="shared" ref="F451:F455" si="798">IF(C451&lt;315,"S",IF(C451&lt;375,"M","N/A"))</f>
        <v>N/A</v>
      </c>
      <c r="G451" s="16" t="str">
        <f t="shared" ref="G451:G455" si="799">IF(D451&lt;235,"S",IF(D451&lt;300,"M","N/A"))</f>
        <v>N/A</v>
      </c>
      <c r="H451" s="16" t="str">
        <f t="shared" si="617"/>
        <v>160</v>
      </c>
      <c r="I451" s="16" t="str">
        <f t="shared" ref="I451:I455" si="800">F451&amp;"+"&amp;G451&amp;"+"&amp;H451</f>
        <v>N/A+N/A+160</v>
      </c>
      <c r="J451" s="19" t="str">
        <f t="shared" ref="J451:J455" si="801">IF(ISNUMBER(SEARCH("N/A",I451)),"Not Suitable",(VLOOKUP(I451,codes,2,FALSE)))</f>
        <v>Not Suitable</v>
      </c>
      <c r="K451" s="19" t="str">
        <f t="shared" ref="K451:K455" si="802">IF(ISNUMBER(SEARCH("N/A",I451)),"-",(VLOOKUP(I451,codes,3,FALSE)))</f>
        <v>-</v>
      </c>
    </row>
    <row r="452" spans="1:11" s="6" customFormat="1" x14ac:dyDescent="0.35">
      <c r="A452" s="16" t="s">
        <v>59</v>
      </c>
      <c r="B452" s="16" t="s">
        <v>113</v>
      </c>
      <c r="C452" s="17">
        <v>300</v>
      </c>
      <c r="D452" s="17">
        <v>220</v>
      </c>
      <c r="E452" s="18">
        <v>80</v>
      </c>
      <c r="F452" s="16" t="str">
        <f t="shared" si="798"/>
        <v>S</v>
      </c>
      <c r="G452" s="16" t="str">
        <f t="shared" si="799"/>
        <v>S</v>
      </c>
      <c r="H452" s="16" t="str">
        <f t="shared" si="617"/>
        <v>100</v>
      </c>
      <c r="I452" s="16" t="str">
        <f t="shared" si="800"/>
        <v>S+S+100</v>
      </c>
      <c r="J452" s="19" t="str">
        <f t="shared" si="801"/>
        <v>TM-CAGES+100</v>
      </c>
      <c r="K452" s="19">
        <f t="shared" si="802"/>
        <v>2061185</v>
      </c>
    </row>
    <row r="453" spans="1:11" s="6" customFormat="1" x14ac:dyDescent="0.35">
      <c r="A453" s="16" t="s">
        <v>59</v>
      </c>
      <c r="B453" s="16" t="s">
        <v>79</v>
      </c>
      <c r="C453" s="17">
        <v>327</v>
      </c>
      <c r="D453" s="17">
        <v>246</v>
      </c>
      <c r="E453" s="18">
        <v>86</v>
      </c>
      <c r="F453" s="16" t="str">
        <f t="shared" si="798"/>
        <v>M</v>
      </c>
      <c r="G453" s="16" t="str">
        <f t="shared" si="799"/>
        <v>M</v>
      </c>
      <c r="H453" s="16" t="str">
        <f t="shared" si="617"/>
        <v>100</v>
      </c>
      <c r="I453" s="16" t="str">
        <f t="shared" si="800"/>
        <v>M+M+100</v>
      </c>
      <c r="J453" s="19" t="str">
        <f t="shared" si="801"/>
        <v>TM-CAGEM+100</v>
      </c>
      <c r="K453" s="19">
        <f t="shared" si="802"/>
        <v>2061286</v>
      </c>
    </row>
    <row r="454" spans="1:11" s="6" customFormat="1" x14ac:dyDescent="0.35">
      <c r="A454" s="16" t="s">
        <v>59</v>
      </c>
      <c r="B454" s="16" t="s">
        <v>396</v>
      </c>
      <c r="C454" s="17">
        <v>373</v>
      </c>
      <c r="D454" s="17">
        <v>295</v>
      </c>
      <c r="E454" s="18">
        <v>111</v>
      </c>
      <c r="F454" s="16" t="str">
        <f t="shared" si="798"/>
        <v>M</v>
      </c>
      <c r="G454" s="16" t="str">
        <f t="shared" si="799"/>
        <v>M</v>
      </c>
      <c r="H454" s="16" t="str">
        <f t="shared" si="617"/>
        <v>160</v>
      </c>
      <c r="I454" s="16" t="str">
        <f t="shared" si="800"/>
        <v>M+M+160</v>
      </c>
      <c r="J454" s="19" t="str">
        <f t="shared" si="801"/>
        <v>TM-CAGEM+160</v>
      </c>
      <c r="K454" s="19">
        <f t="shared" si="802"/>
        <v>2061288</v>
      </c>
    </row>
    <row r="455" spans="1:11" s="6" customFormat="1" x14ac:dyDescent="0.35">
      <c r="A455" s="16" t="s">
        <v>59</v>
      </c>
      <c r="B455" s="16" t="s">
        <v>510</v>
      </c>
      <c r="C455" s="17">
        <v>330</v>
      </c>
      <c r="D455" s="17">
        <v>260</v>
      </c>
      <c r="E455" s="18">
        <v>183</v>
      </c>
      <c r="F455" s="16" t="str">
        <f t="shared" si="798"/>
        <v>M</v>
      </c>
      <c r="G455" s="16" t="str">
        <f t="shared" si="799"/>
        <v>M</v>
      </c>
      <c r="H455" s="16" t="str">
        <f t="shared" si="617"/>
        <v>N/A</v>
      </c>
      <c r="I455" s="16" t="str">
        <f t="shared" si="800"/>
        <v>M+M+N/A</v>
      </c>
      <c r="J455" s="19" t="str">
        <f t="shared" si="801"/>
        <v>Not Suitable</v>
      </c>
      <c r="K455" s="19" t="str">
        <f t="shared" si="802"/>
        <v>-</v>
      </c>
    </row>
    <row r="456" spans="1:11" s="6" customFormat="1" x14ac:dyDescent="0.35">
      <c r="A456" s="16" t="s">
        <v>59</v>
      </c>
      <c r="B456" s="16" t="s">
        <v>397</v>
      </c>
      <c r="C456" s="17">
        <v>300</v>
      </c>
      <c r="D456" s="17">
        <v>220</v>
      </c>
      <c r="E456" s="18">
        <v>80</v>
      </c>
      <c r="F456" s="16" t="str">
        <f t="shared" si="736"/>
        <v>S</v>
      </c>
      <c r="G456" s="16" t="str">
        <f t="shared" si="751"/>
        <v>S</v>
      </c>
      <c r="H456" s="16" t="str">
        <f t="shared" si="617"/>
        <v>100</v>
      </c>
      <c r="I456" s="16" t="str">
        <f t="shared" si="752"/>
        <v>S+S+100</v>
      </c>
      <c r="J456" s="19" t="str">
        <f t="shared" si="737"/>
        <v>TM-CAGES+100</v>
      </c>
      <c r="K456" s="19">
        <f t="shared" si="738"/>
        <v>2061185</v>
      </c>
    </row>
    <row r="457" spans="1:11" s="6" customFormat="1" x14ac:dyDescent="0.35">
      <c r="A457" s="23" t="s">
        <v>461</v>
      </c>
      <c r="B457" s="23" t="s">
        <v>573</v>
      </c>
      <c r="C457" s="21">
        <v>397</v>
      </c>
      <c r="D457" s="21">
        <v>356</v>
      </c>
      <c r="E457" s="22">
        <v>131</v>
      </c>
      <c r="F457" s="16" t="str">
        <f t="shared" ref="F457" si="803">IF(C457&lt;315,"S",IF(C457&lt;375,"M","N/A"))</f>
        <v>N/A</v>
      </c>
      <c r="G457" s="16" t="str">
        <f t="shared" ref="G457" si="804">IF(D457&lt;235,"S",IF(D457&lt;300,"M","N/A"))</f>
        <v>N/A</v>
      </c>
      <c r="H457" s="16" t="str">
        <f t="shared" ref="H457" si="805">IF(E457&lt;71,"80",IF(E457&lt;91,"100",IF(E457&lt;111,"120",IF(E457&lt;151,"160","N/A"))))</f>
        <v>160</v>
      </c>
      <c r="I457" s="16" t="str">
        <f t="shared" ref="I457" si="806">F457&amp;"+"&amp;G457&amp;"+"&amp;H457</f>
        <v>N/A+N/A+160</v>
      </c>
      <c r="J457" s="19" t="str">
        <f t="shared" ref="J457" si="807">IF(ISNUMBER(SEARCH("N/A",I457)),"Not Suitable",(VLOOKUP(I457,codes,2,FALSE)))</f>
        <v>Not Suitable</v>
      </c>
      <c r="K457" s="19" t="str">
        <f t="shared" ref="K457" si="808">IF(ISNUMBER(SEARCH("N/A",I457)),"-",(VLOOKUP(I457,codes,3,FALSE)))</f>
        <v>-</v>
      </c>
    </row>
    <row r="458" spans="1:11" s="6" customFormat="1" x14ac:dyDescent="0.35">
      <c r="A458" s="23" t="s">
        <v>461</v>
      </c>
      <c r="B458" s="23" t="s">
        <v>449</v>
      </c>
      <c r="C458" s="21">
        <v>397</v>
      </c>
      <c r="D458" s="21">
        <v>356</v>
      </c>
      <c r="E458" s="22">
        <v>131</v>
      </c>
      <c r="F458" s="16" t="str">
        <f t="shared" si="736"/>
        <v>N/A</v>
      </c>
      <c r="G458" s="16" t="str">
        <f t="shared" si="751"/>
        <v>N/A</v>
      </c>
      <c r="H458" s="16" t="str">
        <f t="shared" si="617"/>
        <v>160</v>
      </c>
      <c r="I458" s="16" t="str">
        <f t="shared" si="752"/>
        <v>N/A+N/A+160</v>
      </c>
      <c r="J458" s="19" t="str">
        <f t="shared" si="737"/>
        <v>Not Suitable</v>
      </c>
      <c r="K458" s="19" t="str">
        <f t="shared" si="738"/>
        <v>-</v>
      </c>
    </row>
    <row r="459" spans="1:11" s="6" customFormat="1" x14ac:dyDescent="0.35">
      <c r="A459" s="23" t="s">
        <v>461</v>
      </c>
      <c r="B459" s="23" t="s">
        <v>451</v>
      </c>
      <c r="C459" s="21">
        <v>345</v>
      </c>
      <c r="D459" s="21">
        <v>303</v>
      </c>
      <c r="E459" s="22">
        <v>500</v>
      </c>
      <c r="F459" s="16" t="str">
        <f t="shared" si="736"/>
        <v>M</v>
      </c>
      <c r="G459" s="16" t="str">
        <f t="shared" si="751"/>
        <v>N/A</v>
      </c>
      <c r="H459" s="16" t="str">
        <f t="shared" si="617"/>
        <v>N/A</v>
      </c>
      <c r="I459" s="16" t="str">
        <f t="shared" si="752"/>
        <v>M+N/A+N/A</v>
      </c>
      <c r="J459" s="19" t="str">
        <f t="shared" si="737"/>
        <v>Not Suitable</v>
      </c>
      <c r="K459" s="19" t="str">
        <f t="shared" si="738"/>
        <v>-</v>
      </c>
    </row>
    <row r="460" spans="1:11" s="6" customFormat="1" x14ac:dyDescent="0.35">
      <c r="A460" s="23" t="s">
        <v>461</v>
      </c>
      <c r="B460" s="23" t="s">
        <v>448</v>
      </c>
      <c r="C460" s="21">
        <v>333</v>
      </c>
      <c r="D460" s="21">
        <v>303</v>
      </c>
      <c r="E460" s="22">
        <v>500</v>
      </c>
      <c r="F460" s="16" t="str">
        <f t="shared" si="736"/>
        <v>M</v>
      </c>
      <c r="G460" s="16" t="str">
        <f t="shared" si="751"/>
        <v>N/A</v>
      </c>
      <c r="H460" s="16" t="str">
        <f t="shared" si="617"/>
        <v>N/A</v>
      </c>
      <c r="I460" s="16" t="str">
        <f t="shared" si="752"/>
        <v>M+N/A+N/A</v>
      </c>
      <c r="J460" s="19" t="str">
        <f t="shared" si="737"/>
        <v>Not Suitable</v>
      </c>
      <c r="K460" s="19" t="str">
        <f t="shared" si="738"/>
        <v>-</v>
      </c>
    </row>
    <row r="461" spans="1:11" s="6" customFormat="1" x14ac:dyDescent="0.35">
      <c r="A461" s="24" t="s">
        <v>461</v>
      </c>
      <c r="B461" s="24" t="s">
        <v>450</v>
      </c>
      <c r="C461" s="34">
        <v>345</v>
      </c>
      <c r="D461" s="35">
        <v>303</v>
      </c>
      <c r="E461" s="36">
        <v>500</v>
      </c>
      <c r="F461" s="16" t="str">
        <f t="shared" si="736"/>
        <v>M</v>
      </c>
      <c r="G461" s="16" t="str">
        <f t="shared" si="751"/>
        <v>N/A</v>
      </c>
      <c r="H461" s="16" t="str">
        <f t="shared" si="617"/>
        <v>N/A</v>
      </c>
      <c r="I461" s="16" t="str">
        <f t="shared" si="752"/>
        <v>M+N/A+N/A</v>
      </c>
      <c r="J461" s="19" t="str">
        <f t="shared" si="737"/>
        <v>Not Suitable</v>
      </c>
      <c r="K461" s="19" t="str">
        <f t="shared" si="738"/>
        <v>-</v>
      </c>
    </row>
    <row r="462" spans="1:11" s="6" customFormat="1" x14ac:dyDescent="0.35">
      <c r="A462" s="24" t="s">
        <v>461</v>
      </c>
      <c r="B462" s="24" t="s">
        <v>911</v>
      </c>
      <c r="C462" s="42">
        <v>377</v>
      </c>
      <c r="D462" s="43">
        <v>360</v>
      </c>
      <c r="E462" s="44">
        <v>136</v>
      </c>
      <c r="F462" s="37" t="str">
        <f t="shared" si="736"/>
        <v>N/A</v>
      </c>
      <c r="G462" s="37" t="str">
        <f t="shared" si="751"/>
        <v>N/A</v>
      </c>
      <c r="H462" s="37" t="str">
        <f t="shared" si="617"/>
        <v>160</v>
      </c>
      <c r="I462" s="37" t="str">
        <f t="shared" si="752"/>
        <v>N/A+N/A+160</v>
      </c>
      <c r="J462" s="38" t="str">
        <f t="shared" si="737"/>
        <v>Not Suitable</v>
      </c>
      <c r="K462" s="38" t="str">
        <f t="shared" si="738"/>
        <v>-</v>
      </c>
    </row>
    <row r="463" spans="1:11" s="6" customFormat="1" x14ac:dyDescent="0.35">
      <c r="A463" s="24" t="s">
        <v>461</v>
      </c>
      <c r="B463" s="24" t="s">
        <v>908</v>
      </c>
      <c r="C463" s="42">
        <v>377</v>
      </c>
      <c r="D463" s="43">
        <v>360</v>
      </c>
      <c r="E463" s="44">
        <v>136</v>
      </c>
      <c r="F463" s="37" t="str">
        <f t="shared" ref="F463:F466" si="809">IF(C463&lt;315,"S",IF(C463&lt;375,"M","N/A"))</f>
        <v>N/A</v>
      </c>
      <c r="G463" s="37" t="str">
        <f t="shared" ref="G463:G466" si="810">IF(D463&lt;235,"S",IF(D463&lt;300,"M","N/A"))</f>
        <v>N/A</v>
      </c>
      <c r="H463" s="37" t="str">
        <f t="shared" ref="H463:H466" si="811">IF(E463&lt;71,"80",IF(E463&lt;91,"100",IF(E463&lt;111,"120",IF(E463&lt;151,"160","N/A"))))</f>
        <v>160</v>
      </c>
      <c r="I463" s="37" t="str">
        <f t="shared" ref="I463:I466" si="812">F463&amp;"+"&amp;G463&amp;"+"&amp;H463</f>
        <v>N/A+N/A+160</v>
      </c>
      <c r="J463" s="38" t="str">
        <f t="shared" ref="J463:J466" si="813">IF(ISNUMBER(SEARCH("N/A",I463)),"Not Suitable",(VLOOKUP(I463,codes,2,FALSE)))</f>
        <v>Not Suitable</v>
      </c>
      <c r="K463" s="38" t="str">
        <f t="shared" ref="K463:K466" si="814">IF(ISNUMBER(SEARCH("N/A",I463)),"-",(VLOOKUP(I463,codes,3,FALSE)))</f>
        <v>-</v>
      </c>
    </row>
    <row r="464" spans="1:11" s="6" customFormat="1" x14ac:dyDescent="0.35">
      <c r="A464" s="24" t="s">
        <v>461</v>
      </c>
      <c r="B464" s="24" t="s">
        <v>944</v>
      </c>
      <c r="C464" s="42">
        <v>345</v>
      </c>
      <c r="D464" s="43">
        <v>303</v>
      </c>
      <c r="E464" s="44">
        <v>85</v>
      </c>
      <c r="F464" s="37" t="str">
        <f t="shared" ref="F464" si="815">IF(C464&lt;315,"S",IF(C464&lt;375,"M","N/A"))</f>
        <v>M</v>
      </c>
      <c r="G464" s="37" t="str">
        <f t="shared" ref="G464" si="816">IF(D464&lt;235,"S",IF(D464&lt;300,"M","N/A"))</f>
        <v>N/A</v>
      </c>
      <c r="H464" s="37" t="str">
        <f t="shared" ref="H464" si="817">IF(E464&lt;71,"80",IF(E464&lt;91,"100",IF(E464&lt;111,"120",IF(E464&lt;151,"160","N/A"))))</f>
        <v>100</v>
      </c>
      <c r="I464" s="37" t="str">
        <f t="shared" ref="I464" si="818">F464&amp;"+"&amp;G464&amp;"+"&amp;H464</f>
        <v>M+N/A+100</v>
      </c>
      <c r="J464" s="38" t="str">
        <f t="shared" ref="J464" si="819">IF(ISNUMBER(SEARCH("N/A",I464)),"Not Suitable",(VLOOKUP(I464,codes,2,FALSE)))</f>
        <v>Not Suitable</v>
      </c>
      <c r="K464" s="38" t="str">
        <f t="shared" ref="K464" si="820">IF(ISNUMBER(SEARCH("N/A",I464)),"-",(VLOOKUP(I464,codes,3,FALSE)))</f>
        <v>-</v>
      </c>
    </row>
    <row r="465" spans="1:11" s="6" customFormat="1" x14ac:dyDescent="0.35">
      <c r="A465" s="24" t="s">
        <v>461</v>
      </c>
      <c r="B465" s="24" t="s">
        <v>910</v>
      </c>
      <c r="C465" s="42">
        <v>377</v>
      </c>
      <c r="D465" s="43">
        <v>360</v>
      </c>
      <c r="E465" s="44">
        <v>136</v>
      </c>
      <c r="F465" s="37" t="str">
        <f t="shared" ref="F465" si="821">IF(C465&lt;315,"S",IF(C465&lt;375,"M","N/A"))</f>
        <v>N/A</v>
      </c>
      <c r="G465" s="37" t="str">
        <f t="shared" ref="G465" si="822">IF(D465&lt;235,"S",IF(D465&lt;300,"M","N/A"))</f>
        <v>N/A</v>
      </c>
      <c r="H465" s="37" t="str">
        <f t="shared" ref="H465" si="823">IF(E465&lt;71,"80",IF(E465&lt;91,"100",IF(E465&lt;111,"120",IF(E465&lt;151,"160","N/A"))))</f>
        <v>160</v>
      </c>
      <c r="I465" s="37" t="str">
        <f t="shared" ref="I465" si="824">F465&amp;"+"&amp;G465&amp;"+"&amp;H465</f>
        <v>N/A+N/A+160</v>
      </c>
      <c r="J465" s="38" t="str">
        <f t="shared" ref="J465" si="825">IF(ISNUMBER(SEARCH("N/A",I465)),"Not Suitable",(VLOOKUP(I465,codes,2,FALSE)))</f>
        <v>Not Suitable</v>
      </c>
      <c r="K465" s="38" t="str">
        <f t="shared" ref="K465" si="826">IF(ISNUMBER(SEARCH("N/A",I465)),"-",(VLOOKUP(I465,codes,3,FALSE)))</f>
        <v>-</v>
      </c>
    </row>
    <row r="466" spans="1:11" s="6" customFormat="1" x14ac:dyDescent="0.35">
      <c r="A466" s="24" t="s">
        <v>461</v>
      </c>
      <c r="B466" s="24" t="s">
        <v>909</v>
      </c>
      <c r="C466" s="42">
        <v>377</v>
      </c>
      <c r="D466" s="43">
        <v>360</v>
      </c>
      <c r="E466" s="44">
        <v>136</v>
      </c>
      <c r="F466" s="37" t="str">
        <f t="shared" si="809"/>
        <v>N/A</v>
      </c>
      <c r="G466" s="37" t="str">
        <f t="shared" si="810"/>
        <v>N/A</v>
      </c>
      <c r="H466" s="37" t="str">
        <f t="shared" si="811"/>
        <v>160</v>
      </c>
      <c r="I466" s="37" t="str">
        <f t="shared" si="812"/>
        <v>N/A+N/A+160</v>
      </c>
      <c r="J466" s="38" t="str">
        <f t="shared" si="813"/>
        <v>Not Suitable</v>
      </c>
      <c r="K466" s="38" t="str">
        <f t="shared" si="814"/>
        <v>-</v>
      </c>
    </row>
    <row r="467" spans="1:11" s="6" customFormat="1" x14ac:dyDescent="0.35">
      <c r="A467" s="24" t="s">
        <v>461</v>
      </c>
      <c r="B467" s="24" t="s">
        <v>907</v>
      </c>
      <c r="C467" s="45">
        <v>377</v>
      </c>
      <c r="D467" s="45">
        <v>360</v>
      </c>
      <c r="E467" s="46">
        <v>136</v>
      </c>
      <c r="F467" s="37" t="str">
        <f t="shared" si="736"/>
        <v>N/A</v>
      </c>
      <c r="G467" s="37" t="str">
        <f t="shared" si="751"/>
        <v>N/A</v>
      </c>
      <c r="H467" s="37" t="str">
        <f t="shared" si="617"/>
        <v>160</v>
      </c>
      <c r="I467" s="37" t="str">
        <f t="shared" si="752"/>
        <v>N/A+N/A+160</v>
      </c>
      <c r="J467" s="38" t="str">
        <f t="shared" si="737"/>
        <v>Not Suitable</v>
      </c>
      <c r="K467" s="38" t="str">
        <f t="shared" si="738"/>
        <v>-</v>
      </c>
    </row>
    <row r="468" spans="1:11" s="6" customFormat="1" x14ac:dyDescent="0.35">
      <c r="A468" s="24" t="s">
        <v>461</v>
      </c>
      <c r="B468" s="24" t="s">
        <v>906</v>
      </c>
      <c r="C468" s="42">
        <v>377</v>
      </c>
      <c r="D468" s="43">
        <v>360</v>
      </c>
      <c r="E468" s="44">
        <v>136</v>
      </c>
      <c r="F468" s="37" t="str">
        <f t="shared" si="736"/>
        <v>N/A</v>
      </c>
      <c r="G468" s="37" t="str">
        <f t="shared" si="751"/>
        <v>N/A</v>
      </c>
      <c r="H468" s="37" t="str">
        <f t="shared" si="617"/>
        <v>160</v>
      </c>
      <c r="I468" s="37" t="str">
        <f t="shared" si="752"/>
        <v>N/A+N/A+160</v>
      </c>
      <c r="J468" s="38" t="str">
        <f t="shared" si="737"/>
        <v>Not Suitable</v>
      </c>
      <c r="K468" s="38" t="str">
        <f t="shared" si="738"/>
        <v>-</v>
      </c>
    </row>
    <row r="469" spans="1:11" s="6" customFormat="1" x14ac:dyDescent="0.35">
      <c r="A469" s="24" t="s">
        <v>461</v>
      </c>
      <c r="B469" s="24" t="s">
        <v>930</v>
      </c>
      <c r="C469" s="42">
        <v>345</v>
      </c>
      <c r="D469" s="43">
        <v>303</v>
      </c>
      <c r="E469" s="44">
        <v>85</v>
      </c>
      <c r="F469" s="37" t="str">
        <f t="shared" si="736"/>
        <v>M</v>
      </c>
      <c r="G469" s="37" t="str">
        <f t="shared" si="751"/>
        <v>N/A</v>
      </c>
      <c r="H469" s="37" t="str">
        <f t="shared" si="617"/>
        <v>100</v>
      </c>
      <c r="I469" s="37" t="str">
        <f t="shared" si="752"/>
        <v>M+N/A+100</v>
      </c>
      <c r="J469" s="38" t="str">
        <f t="shared" si="737"/>
        <v>Not Suitable</v>
      </c>
      <c r="K469" s="38" t="str">
        <f t="shared" si="738"/>
        <v>-</v>
      </c>
    </row>
    <row r="470" spans="1:11" s="6" customFormat="1" x14ac:dyDescent="0.35">
      <c r="A470" s="24" t="s">
        <v>461</v>
      </c>
      <c r="B470" s="24" t="s">
        <v>929</v>
      </c>
      <c r="C470" s="42">
        <v>345</v>
      </c>
      <c r="D470" s="43">
        <v>303</v>
      </c>
      <c r="E470" s="44">
        <v>85</v>
      </c>
      <c r="F470" s="37" t="str">
        <f t="shared" ref="F470:F471" si="827">IF(C470&lt;315,"S",IF(C470&lt;375,"M","N/A"))</f>
        <v>M</v>
      </c>
      <c r="G470" s="37" t="str">
        <f t="shared" ref="G470:G471" si="828">IF(D470&lt;235,"S",IF(D470&lt;300,"M","N/A"))</f>
        <v>N/A</v>
      </c>
      <c r="H470" s="37" t="str">
        <f t="shared" ref="H470:H471" si="829">IF(E470&lt;71,"80",IF(E470&lt;91,"100",IF(E470&lt;111,"120",IF(E470&lt;151,"160","N/A"))))</f>
        <v>100</v>
      </c>
      <c r="I470" s="37" t="str">
        <f t="shared" ref="I470:I471" si="830">F470&amp;"+"&amp;G470&amp;"+"&amp;H470</f>
        <v>M+N/A+100</v>
      </c>
      <c r="J470" s="38" t="str">
        <f t="shared" ref="J470:J471" si="831">IF(ISNUMBER(SEARCH("N/A",I470)),"Not Suitable",(VLOOKUP(I470,codes,2,FALSE)))</f>
        <v>Not Suitable</v>
      </c>
      <c r="K470" s="38" t="str">
        <f t="shared" ref="K470:K471" si="832">IF(ISNUMBER(SEARCH("N/A",I470)),"-",(VLOOKUP(I470,codes,3,FALSE)))</f>
        <v>-</v>
      </c>
    </row>
    <row r="471" spans="1:11" s="6" customFormat="1" x14ac:dyDescent="0.35">
      <c r="A471" s="24" t="s">
        <v>461</v>
      </c>
      <c r="B471" s="24" t="s">
        <v>931</v>
      </c>
      <c r="C471" s="42">
        <v>345</v>
      </c>
      <c r="D471" s="43">
        <v>303</v>
      </c>
      <c r="E471" s="44">
        <v>85</v>
      </c>
      <c r="F471" s="37" t="str">
        <f t="shared" si="827"/>
        <v>M</v>
      </c>
      <c r="G471" s="37" t="str">
        <f t="shared" si="828"/>
        <v>N/A</v>
      </c>
      <c r="H471" s="37" t="str">
        <f t="shared" si="829"/>
        <v>100</v>
      </c>
      <c r="I471" s="37" t="str">
        <f t="shared" si="830"/>
        <v>M+N/A+100</v>
      </c>
      <c r="J471" s="38" t="str">
        <f t="shared" si="831"/>
        <v>Not Suitable</v>
      </c>
      <c r="K471" s="38" t="str">
        <f t="shared" si="832"/>
        <v>-</v>
      </c>
    </row>
    <row r="472" spans="1:11" s="6" customFormat="1" x14ac:dyDescent="0.35">
      <c r="A472" s="24" t="s">
        <v>461</v>
      </c>
      <c r="B472" s="24" t="s">
        <v>928</v>
      </c>
      <c r="C472" s="42">
        <v>345</v>
      </c>
      <c r="D472" s="43">
        <v>303</v>
      </c>
      <c r="E472" s="44">
        <v>85</v>
      </c>
      <c r="F472" s="37" t="str">
        <f t="shared" ref="F472" si="833">IF(C472&lt;315,"S",IF(C472&lt;375,"M","N/A"))</f>
        <v>M</v>
      </c>
      <c r="G472" s="37" t="str">
        <f t="shared" ref="G472" si="834">IF(D472&lt;235,"S",IF(D472&lt;300,"M","N/A"))</f>
        <v>N/A</v>
      </c>
      <c r="H472" s="37" t="str">
        <f t="shared" ref="H472" si="835">IF(E472&lt;71,"80",IF(E472&lt;91,"100",IF(E472&lt;111,"120",IF(E472&lt;151,"160","N/A"))))</f>
        <v>100</v>
      </c>
      <c r="I472" s="37" t="str">
        <f t="shared" ref="I472" si="836">F472&amp;"+"&amp;G472&amp;"+"&amp;H472</f>
        <v>M+N/A+100</v>
      </c>
      <c r="J472" s="38" t="str">
        <f t="shared" ref="J472" si="837">IF(ISNUMBER(SEARCH("N/A",I472)),"Not Suitable",(VLOOKUP(I472,codes,2,FALSE)))</f>
        <v>Not Suitable</v>
      </c>
      <c r="K472" s="38" t="str">
        <f t="shared" ref="K472" si="838">IF(ISNUMBER(SEARCH("N/A",I472)),"-",(VLOOKUP(I472,codes,3,FALSE)))</f>
        <v>-</v>
      </c>
    </row>
    <row r="473" spans="1:11" s="6" customFormat="1" x14ac:dyDescent="0.35">
      <c r="A473" s="23" t="s">
        <v>461</v>
      </c>
      <c r="B473" s="23" t="s">
        <v>433</v>
      </c>
      <c r="C473" s="25">
        <v>333</v>
      </c>
      <c r="D473" s="25">
        <v>303</v>
      </c>
      <c r="E473" s="25">
        <v>103</v>
      </c>
      <c r="F473" s="16" t="str">
        <f t="shared" ref="F473:F520" si="839">IF(C473&lt;315,"S",IF(C473&lt;375,"M","N/A"))</f>
        <v>M</v>
      </c>
      <c r="G473" s="16" t="str">
        <f t="shared" si="751"/>
        <v>N/A</v>
      </c>
      <c r="H473" s="16" t="str">
        <f t="shared" si="617"/>
        <v>120</v>
      </c>
      <c r="I473" s="16" t="str">
        <f t="shared" ref="I473:I520" si="840">F473&amp;"+"&amp;G473&amp;"+"&amp;H473</f>
        <v>M+N/A+120</v>
      </c>
      <c r="J473" s="19" t="str">
        <f t="shared" si="737"/>
        <v>Not Suitable</v>
      </c>
      <c r="K473" s="19" t="str">
        <f t="shared" ref="K473:K520" si="841">IF(ISNUMBER(SEARCH("N/A",I473)),"-",(VLOOKUP(I473,codes,3,FALSE)))</f>
        <v>-</v>
      </c>
    </row>
    <row r="474" spans="1:11" s="6" customFormat="1" x14ac:dyDescent="0.35">
      <c r="A474" s="23" t="s">
        <v>461</v>
      </c>
      <c r="B474" s="23" t="s">
        <v>436</v>
      </c>
      <c r="C474" s="25">
        <v>333</v>
      </c>
      <c r="D474" s="25">
        <v>303</v>
      </c>
      <c r="E474" s="25">
        <v>103</v>
      </c>
      <c r="F474" s="16" t="str">
        <f t="shared" si="839"/>
        <v>M</v>
      </c>
      <c r="G474" s="16" t="str">
        <f t="shared" si="751"/>
        <v>N/A</v>
      </c>
      <c r="H474" s="16" t="str">
        <f t="shared" si="617"/>
        <v>120</v>
      </c>
      <c r="I474" s="16" t="str">
        <f t="shared" si="840"/>
        <v>M+N/A+120</v>
      </c>
      <c r="J474" s="19" t="str">
        <f t="shared" si="737"/>
        <v>Not Suitable</v>
      </c>
      <c r="K474" s="19" t="str">
        <f t="shared" si="841"/>
        <v>-</v>
      </c>
    </row>
    <row r="475" spans="1:11" s="6" customFormat="1" x14ac:dyDescent="0.35">
      <c r="A475" s="24" t="s">
        <v>461</v>
      </c>
      <c r="B475" s="24" t="s">
        <v>938</v>
      </c>
      <c r="C475" s="42">
        <v>265</v>
      </c>
      <c r="D475" s="43">
        <v>223</v>
      </c>
      <c r="E475" s="44">
        <v>81.5</v>
      </c>
      <c r="F475" s="37" t="str">
        <f t="shared" si="839"/>
        <v>S</v>
      </c>
      <c r="G475" s="37" t="str">
        <f t="shared" si="751"/>
        <v>S</v>
      </c>
      <c r="H475" s="37" t="str">
        <f t="shared" si="617"/>
        <v>100</v>
      </c>
      <c r="I475" s="37" t="str">
        <f t="shared" si="840"/>
        <v>S+S+100</v>
      </c>
      <c r="J475" s="38" t="str">
        <f t="shared" si="737"/>
        <v>TM-CAGES+100</v>
      </c>
      <c r="K475" s="38">
        <f t="shared" si="841"/>
        <v>2061185</v>
      </c>
    </row>
    <row r="476" spans="1:11" s="6" customFormat="1" x14ac:dyDescent="0.35">
      <c r="A476" s="23" t="s">
        <v>461</v>
      </c>
      <c r="B476" s="23" t="s">
        <v>435</v>
      </c>
      <c r="C476" s="25">
        <v>333</v>
      </c>
      <c r="D476" s="25">
        <v>303</v>
      </c>
      <c r="E476" s="25">
        <v>103</v>
      </c>
      <c r="F476" s="16" t="str">
        <f t="shared" si="839"/>
        <v>M</v>
      </c>
      <c r="G476" s="16" t="str">
        <f t="shared" si="751"/>
        <v>N/A</v>
      </c>
      <c r="H476" s="16" t="str">
        <f t="shared" si="617"/>
        <v>120</v>
      </c>
      <c r="I476" s="16" t="str">
        <f t="shared" si="840"/>
        <v>M+N/A+120</v>
      </c>
      <c r="J476" s="19" t="str">
        <f t="shared" si="737"/>
        <v>Not Suitable</v>
      </c>
      <c r="K476" s="19" t="str">
        <f t="shared" si="841"/>
        <v>-</v>
      </c>
    </row>
    <row r="477" spans="1:11" s="6" customFormat="1" x14ac:dyDescent="0.35">
      <c r="A477" s="24" t="s">
        <v>461</v>
      </c>
      <c r="B477" s="24" t="s">
        <v>941</v>
      </c>
      <c r="C477" s="42">
        <v>265</v>
      </c>
      <c r="D477" s="43">
        <v>223</v>
      </c>
      <c r="E477" s="44">
        <v>81.5</v>
      </c>
      <c r="F477" s="37" t="str">
        <f t="shared" si="839"/>
        <v>S</v>
      </c>
      <c r="G477" s="37" t="str">
        <f t="shared" si="751"/>
        <v>S</v>
      </c>
      <c r="H477" s="37" t="str">
        <f t="shared" si="617"/>
        <v>100</v>
      </c>
      <c r="I477" s="37" t="str">
        <f t="shared" si="840"/>
        <v>S+S+100</v>
      </c>
      <c r="J477" s="38" t="str">
        <f t="shared" si="737"/>
        <v>TM-CAGES+100</v>
      </c>
      <c r="K477" s="38">
        <f t="shared" si="841"/>
        <v>2061185</v>
      </c>
    </row>
    <row r="478" spans="1:11" s="6" customFormat="1" x14ac:dyDescent="0.35">
      <c r="A478" s="24" t="s">
        <v>461</v>
      </c>
      <c r="B478" s="24" t="s">
        <v>939</v>
      </c>
      <c r="C478" s="42">
        <v>265</v>
      </c>
      <c r="D478" s="43">
        <v>223</v>
      </c>
      <c r="E478" s="44">
        <v>81.5</v>
      </c>
      <c r="F478" s="37" t="str">
        <f t="shared" ref="F478:F480" si="842">IF(C478&lt;315,"S",IF(C478&lt;375,"M","N/A"))</f>
        <v>S</v>
      </c>
      <c r="G478" s="37" t="str">
        <f t="shared" ref="G478:G480" si="843">IF(D478&lt;235,"S",IF(D478&lt;300,"M","N/A"))</f>
        <v>S</v>
      </c>
      <c r="H478" s="37" t="str">
        <f t="shared" ref="H478:H480" si="844">IF(E478&lt;71,"80",IF(E478&lt;91,"100",IF(E478&lt;111,"120",IF(E478&lt;151,"160","N/A"))))</f>
        <v>100</v>
      </c>
      <c r="I478" s="37" t="str">
        <f t="shared" ref="I478:I480" si="845">F478&amp;"+"&amp;G478&amp;"+"&amp;H478</f>
        <v>S+S+100</v>
      </c>
      <c r="J478" s="38" t="str">
        <f t="shared" ref="J478:J480" si="846">IF(ISNUMBER(SEARCH("N/A",I478)),"Not Suitable",(VLOOKUP(I478,codes,2,FALSE)))</f>
        <v>TM-CAGES+100</v>
      </c>
      <c r="K478" s="38">
        <f t="shared" ref="K478:K480" si="847">IF(ISNUMBER(SEARCH("N/A",I478)),"-",(VLOOKUP(I478,codes,3,FALSE)))</f>
        <v>2061185</v>
      </c>
    </row>
    <row r="479" spans="1:11" s="6" customFormat="1" x14ac:dyDescent="0.35">
      <c r="A479" s="24" t="s">
        <v>461</v>
      </c>
      <c r="B479" s="24" t="s">
        <v>942</v>
      </c>
      <c r="C479" s="42">
        <v>320</v>
      </c>
      <c r="D479" s="43">
        <v>245</v>
      </c>
      <c r="E479" s="44">
        <v>85</v>
      </c>
      <c r="F479" s="37" t="str">
        <f t="shared" ref="F479" si="848">IF(C479&lt;315,"S",IF(C479&lt;375,"M","N/A"))</f>
        <v>M</v>
      </c>
      <c r="G479" s="37" t="str">
        <f t="shared" ref="G479" si="849">IF(D479&lt;235,"S",IF(D479&lt;300,"M","N/A"))</f>
        <v>M</v>
      </c>
      <c r="H479" s="37" t="str">
        <f t="shared" ref="H479" si="850">IF(E479&lt;71,"80",IF(E479&lt;91,"100",IF(E479&lt;111,"120",IF(E479&lt;151,"160","N/A"))))</f>
        <v>100</v>
      </c>
      <c r="I479" s="37" t="str">
        <f t="shared" ref="I479" si="851">F479&amp;"+"&amp;G479&amp;"+"&amp;H479</f>
        <v>M+M+100</v>
      </c>
      <c r="J479" s="38" t="str">
        <f t="shared" ref="J479" si="852">IF(ISNUMBER(SEARCH("N/A",I479)),"Not Suitable",(VLOOKUP(I479,codes,2,FALSE)))</f>
        <v>TM-CAGEM+100</v>
      </c>
      <c r="K479" s="38">
        <f t="shared" ref="K479" si="853">IF(ISNUMBER(SEARCH("N/A",I479)),"-",(VLOOKUP(I479,codes,3,FALSE)))</f>
        <v>2061286</v>
      </c>
    </row>
    <row r="480" spans="1:11" s="6" customFormat="1" x14ac:dyDescent="0.35">
      <c r="A480" s="24" t="s">
        <v>461</v>
      </c>
      <c r="B480" s="24" t="s">
        <v>940</v>
      </c>
      <c r="C480" s="42">
        <v>320</v>
      </c>
      <c r="D480" s="43">
        <v>245</v>
      </c>
      <c r="E480" s="44">
        <v>85</v>
      </c>
      <c r="F480" s="37" t="str">
        <f t="shared" si="842"/>
        <v>M</v>
      </c>
      <c r="G480" s="37" t="str">
        <f t="shared" si="843"/>
        <v>M</v>
      </c>
      <c r="H480" s="37" t="str">
        <f t="shared" si="844"/>
        <v>100</v>
      </c>
      <c r="I480" s="37" t="str">
        <f t="shared" si="845"/>
        <v>M+M+100</v>
      </c>
      <c r="J480" s="38" t="str">
        <f t="shared" si="846"/>
        <v>TM-CAGEM+100</v>
      </c>
      <c r="K480" s="38">
        <f t="shared" si="847"/>
        <v>2061286</v>
      </c>
    </row>
    <row r="481" spans="1:11" s="6" customFormat="1" x14ac:dyDescent="0.35">
      <c r="A481" s="24" t="s">
        <v>461</v>
      </c>
      <c r="B481" s="24" t="s">
        <v>934</v>
      </c>
      <c r="C481" s="42">
        <v>320</v>
      </c>
      <c r="D481" s="43">
        <v>245</v>
      </c>
      <c r="E481" s="44">
        <v>85</v>
      </c>
      <c r="F481" s="37" t="str">
        <f t="shared" ref="F481" si="854">IF(C481&lt;315,"S",IF(C481&lt;375,"M","N/A"))</f>
        <v>M</v>
      </c>
      <c r="G481" s="37" t="str">
        <f t="shared" ref="G481" si="855">IF(D481&lt;235,"S",IF(D481&lt;300,"M","N/A"))</f>
        <v>M</v>
      </c>
      <c r="H481" s="37" t="str">
        <f t="shared" ref="H481" si="856">IF(E481&lt;71,"80",IF(E481&lt;91,"100",IF(E481&lt;111,"120",IF(E481&lt;151,"160","N/A"))))</f>
        <v>100</v>
      </c>
      <c r="I481" s="37" t="str">
        <f t="shared" ref="I481" si="857">F481&amp;"+"&amp;G481&amp;"+"&amp;H481</f>
        <v>M+M+100</v>
      </c>
      <c r="J481" s="38" t="str">
        <f t="shared" ref="J481" si="858">IF(ISNUMBER(SEARCH("N/A",I481)),"Not Suitable",(VLOOKUP(I481,codes,2,FALSE)))</f>
        <v>TM-CAGEM+100</v>
      </c>
      <c r="K481" s="38">
        <f t="shared" ref="K481" si="859">IF(ISNUMBER(SEARCH("N/A",I481)),"-",(VLOOKUP(I481,codes,3,FALSE)))</f>
        <v>2061286</v>
      </c>
    </row>
    <row r="482" spans="1:11" s="6" customFormat="1" x14ac:dyDescent="0.35">
      <c r="A482" s="24" t="s">
        <v>461</v>
      </c>
      <c r="B482" s="24" t="s">
        <v>935</v>
      </c>
      <c r="C482" s="42">
        <v>320</v>
      </c>
      <c r="D482" s="43">
        <v>245</v>
      </c>
      <c r="E482" s="44">
        <v>85</v>
      </c>
      <c r="F482" s="37" t="str">
        <f t="shared" ref="F482" si="860">IF(C482&lt;315,"S",IF(C482&lt;375,"M","N/A"))</f>
        <v>M</v>
      </c>
      <c r="G482" s="37" t="str">
        <f t="shared" ref="G482" si="861">IF(D482&lt;235,"S",IF(D482&lt;300,"M","N/A"))</f>
        <v>M</v>
      </c>
      <c r="H482" s="37" t="str">
        <f t="shared" ref="H482" si="862">IF(E482&lt;71,"80",IF(E482&lt;91,"100",IF(E482&lt;111,"120",IF(E482&lt;151,"160","N/A"))))</f>
        <v>100</v>
      </c>
      <c r="I482" s="37" t="str">
        <f t="shared" ref="I482" si="863">F482&amp;"+"&amp;G482&amp;"+"&amp;H482</f>
        <v>M+M+100</v>
      </c>
      <c r="J482" s="38" t="str">
        <f t="shared" ref="J482" si="864">IF(ISNUMBER(SEARCH("N/A",I482)),"Not Suitable",(VLOOKUP(I482,codes,2,FALSE)))</f>
        <v>TM-CAGEM+100</v>
      </c>
      <c r="K482" s="38">
        <f t="shared" ref="K482" si="865">IF(ISNUMBER(SEARCH("N/A",I482)),"-",(VLOOKUP(I482,codes,3,FALSE)))</f>
        <v>2061286</v>
      </c>
    </row>
    <row r="483" spans="1:11" s="6" customFormat="1" x14ac:dyDescent="0.35">
      <c r="A483" s="24" t="s">
        <v>461</v>
      </c>
      <c r="B483" s="24" t="s">
        <v>933</v>
      </c>
      <c r="C483" s="42">
        <v>320</v>
      </c>
      <c r="D483" s="43">
        <v>245</v>
      </c>
      <c r="E483" s="44">
        <v>85</v>
      </c>
      <c r="F483" s="37" t="str">
        <f t="shared" si="839"/>
        <v>M</v>
      </c>
      <c r="G483" s="37" t="str">
        <f t="shared" si="751"/>
        <v>M</v>
      </c>
      <c r="H483" s="37" t="str">
        <f t="shared" si="617"/>
        <v>100</v>
      </c>
      <c r="I483" s="37" t="str">
        <f t="shared" si="840"/>
        <v>M+M+100</v>
      </c>
      <c r="J483" s="38" t="str">
        <f t="shared" si="737"/>
        <v>TM-CAGEM+100</v>
      </c>
      <c r="K483" s="38">
        <f t="shared" si="841"/>
        <v>2061286</v>
      </c>
    </row>
    <row r="484" spans="1:11" s="6" customFormat="1" x14ac:dyDescent="0.35">
      <c r="A484" s="24" t="s">
        <v>461</v>
      </c>
      <c r="B484" s="24" t="s">
        <v>932</v>
      </c>
      <c r="C484" s="42">
        <v>320</v>
      </c>
      <c r="D484" s="43">
        <v>245</v>
      </c>
      <c r="E484" s="44">
        <v>85</v>
      </c>
      <c r="F484" s="37" t="str">
        <f t="shared" ref="F484" si="866">IF(C484&lt;315,"S",IF(C484&lt;375,"M","N/A"))</f>
        <v>M</v>
      </c>
      <c r="G484" s="37" t="str">
        <f t="shared" ref="G484" si="867">IF(D484&lt;235,"S",IF(D484&lt;300,"M","N/A"))</f>
        <v>M</v>
      </c>
      <c r="H484" s="37" t="str">
        <f t="shared" ref="H484" si="868">IF(E484&lt;71,"80",IF(E484&lt;91,"100",IF(E484&lt;111,"120",IF(E484&lt;151,"160","N/A"))))</f>
        <v>100</v>
      </c>
      <c r="I484" s="37" t="str">
        <f t="shared" ref="I484" si="869">F484&amp;"+"&amp;G484&amp;"+"&amp;H484</f>
        <v>M+M+100</v>
      </c>
      <c r="J484" s="38" t="str">
        <f t="shared" ref="J484" si="870">IF(ISNUMBER(SEARCH("N/A",I484)),"Not Suitable",(VLOOKUP(I484,codes,2,FALSE)))</f>
        <v>TM-CAGEM+100</v>
      </c>
      <c r="K484" s="38">
        <f t="shared" ref="K484" si="871">IF(ISNUMBER(SEARCH("N/A",I484)),"-",(VLOOKUP(I484,codes,3,FALSE)))</f>
        <v>2061286</v>
      </c>
    </row>
    <row r="485" spans="1:11" s="6" customFormat="1" x14ac:dyDescent="0.35">
      <c r="A485" s="24" t="s">
        <v>461</v>
      </c>
      <c r="B485" s="24" t="s">
        <v>936</v>
      </c>
      <c r="C485" s="42">
        <v>320</v>
      </c>
      <c r="D485" s="43">
        <v>245</v>
      </c>
      <c r="E485" s="44">
        <v>85</v>
      </c>
      <c r="F485" s="37" t="str">
        <f t="shared" ref="F485" si="872">IF(C485&lt;315,"S",IF(C485&lt;375,"M","N/A"))</f>
        <v>M</v>
      </c>
      <c r="G485" s="37" t="str">
        <f t="shared" ref="G485" si="873">IF(D485&lt;235,"S",IF(D485&lt;300,"M","N/A"))</f>
        <v>M</v>
      </c>
      <c r="H485" s="37" t="str">
        <f t="shared" ref="H485" si="874">IF(E485&lt;71,"80",IF(E485&lt;91,"100",IF(E485&lt;111,"120",IF(E485&lt;151,"160","N/A"))))</f>
        <v>100</v>
      </c>
      <c r="I485" s="37" t="str">
        <f t="shared" ref="I485" si="875">F485&amp;"+"&amp;G485&amp;"+"&amp;H485</f>
        <v>M+M+100</v>
      </c>
      <c r="J485" s="38" t="str">
        <f t="shared" ref="J485" si="876">IF(ISNUMBER(SEARCH("N/A",I485)),"Not Suitable",(VLOOKUP(I485,codes,2,FALSE)))</f>
        <v>TM-CAGEM+100</v>
      </c>
      <c r="K485" s="38">
        <f t="shared" ref="K485" si="877">IF(ISNUMBER(SEARCH("N/A",I485)),"-",(VLOOKUP(I485,codes,3,FALSE)))</f>
        <v>2061286</v>
      </c>
    </row>
    <row r="486" spans="1:11" s="6" customFormat="1" x14ac:dyDescent="0.35">
      <c r="A486" s="24" t="s">
        <v>461</v>
      </c>
      <c r="B486" s="24" t="s">
        <v>937</v>
      </c>
      <c r="C486" s="42">
        <v>320</v>
      </c>
      <c r="D486" s="43">
        <v>245</v>
      </c>
      <c r="E486" s="44">
        <v>85</v>
      </c>
      <c r="F486" s="37" t="str">
        <f t="shared" ref="F486" si="878">IF(C486&lt;315,"S",IF(C486&lt;375,"M","N/A"))</f>
        <v>M</v>
      </c>
      <c r="G486" s="37" t="str">
        <f t="shared" ref="G486" si="879">IF(D486&lt;235,"S",IF(D486&lt;300,"M","N/A"))</f>
        <v>M</v>
      </c>
      <c r="H486" s="37" t="str">
        <f t="shared" ref="H486" si="880">IF(E486&lt;71,"80",IF(E486&lt;91,"100",IF(E486&lt;111,"120",IF(E486&lt;151,"160","N/A"))))</f>
        <v>100</v>
      </c>
      <c r="I486" s="37" t="str">
        <f t="shared" ref="I486" si="881">F486&amp;"+"&amp;G486&amp;"+"&amp;H486</f>
        <v>M+M+100</v>
      </c>
      <c r="J486" s="38" t="str">
        <f t="shared" ref="J486" si="882">IF(ISNUMBER(SEARCH("N/A",I486)),"Not Suitable",(VLOOKUP(I486,codes,2,FALSE)))</f>
        <v>TM-CAGEM+100</v>
      </c>
      <c r="K486" s="38">
        <f t="shared" ref="K486" si="883">IF(ISNUMBER(SEARCH("N/A",I486)),"-",(VLOOKUP(I486,codes,3,FALSE)))</f>
        <v>2061286</v>
      </c>
    </row>
    <row r="487" spans="1:11" s="6" customFormat="1" x14ac:dyDescent="0.35">
      <c r="A487" s="24" t="s">
        <v>461</v>
      </c>
      <c r="B487" s="24" t="s">
        <v>918</v>
      </c>
      <c r="C487" s="42">
        <v>537</v>
      </c>
      <c r="D487" s="43">
        <v>438</v>
      </c>
      <c r="E487" s="44">
        <v>170</v>
      </c>
      <c r="F487" s="37" t="str">
        <f t="shared" si="839"/>
        <v>N/A</v>
      </c>
      <c r="G487" s="37" t="str">
        <f t="shared" si="751"/>
        <v>N/A</v>
      </c>
      <c r="H487" s="37" t="str">
        <f t="shared" si="617"/>
        <v>N/A</v>
      </c>
      <c r="I487" s="37" t="str">
        <f t="shared" si="840"/>
        <v>N/A+N/A+N/A</v>
      </c>
      <c r="J487" s="38" t="str">
        <f t="shared" si="737"/>
        <v>Not Suitable</v>
      </c>
      <c r="K487" s="38" t="str">
        <f t="shared" si="841"/>
        <v>-</v>
      </c>
    </row>
    <row r="488" spans="1:11" s="6" customFormat="1" x14ac:dyDescent="0.35">
      <c r="A488" s="23" t="s">
        <v>461</v>
      </c>
      <c r="B488" s="23" t="s">
        <v>432</v>
      </c>
      <c r="C488" s="25">
        <v>317</v>
      </c>
      <c r="D488" s="25">
        <v>288</v>
      </c>
      <c r="E488" s="25">
        <v>98</v>
      </c>
      <c r="F488" s="16" t="str">
        <f t="shared" si="839"/>
        <v>M</v>
      </c>
      <c r="G488" s="16" t="str">
        <f t="shared" si="751"/>
        <v>M</v>
      </c>
      <c r="H488" s="16" t="str">
        <f t="shared" si="617"/>
        <v>120</v>
      </c>
      <c r="I488" s="16" t="str">
        <f t="shared" si="840"/>
        <v>M+M+120</v>
      </c>
      <c r="J488" s="19" t="str">
        <f t="shared" si="737"/>
        <v>TM-CAGEM+120</v>
      </c>
      <c r="K488" s="19">
        <f t="shared" si="841"/>
        <v>2061287</v>
      </c>
    </row>
    <row r="489" spans="1:11" s="6" customFormat="1" x14ac:dyDescent="0.35">
      <c r="A489" s="23" t="s">
        <v>461</v>
      </c>
      <c r="B489" s="23" t="s">
        <v>434</v>
      </c>
      <c r="C489" s="25">
        <v>306</v>
      </c>
      <c r="D489" s="25">
        <v>221</v>
      </c>
      <c r="E489" s="25">
        <v>77</v>
      </c>
      <c r="F489" s="16" t="str">
        <f t="shared" si="839"/>
        <v>S</v>
      </c>
      <c r="G489" s="16" t="str">
        <f t="shared" si="751"/>
        <v>S</v>
      </c>
      <c r="H489" s="16" t="str">
        <f t="shared" ref="H489:H630" si="884">IF(E489&lt;71,"80",IF(E489&lt;91,"100",IF(E489&lt;111,"120",IF(E489&lt;151,"160","N/A"))))</f>
        <v>100</v>
      </c>
      <c r="I489" s="16" t="str">
        <f t="shared" si="840"/>
        <v>S+S+100</v>
      </c>
      <c r="J489" s="19" t="str">
        <f t="shared" si="737"/>
        <v>TM-CAGES+100</v>
      </c>
      <c r="K489" s="19">
        <f t="shared" si="841"/>
        <v>2061185</v>
      </c>
    </row>
    <row r="490" spans="1:11" s="6" customFormat="1" x14ac:dyDescent="0.35">
      <c r="A490" s="23" t="s">
        <v>461</v>
      </c>
      <c r="B490" s="23" t="s">
        <v>458</v>
      </c>
      <c r="C490" s="38">
        <v>476</v>
      </c>
      <c r="D490" s="38">
        <v>469</v>
      </c>
      <c r="E490" s="38">
        <v>272</v>
      </c>
      <c r="F490" s="37" t="str">
        <f t="shared" si="839"/>
        <v>N/A</v>
      </c>
      <c r="G490" s="37" t="str">
        <f t="shared" si="751"/>
        <v>N/A</v>
      </c>
      <c r="H490" s="37" t="str">
        <f t="shared" si="884"/>
        <v>N/A</v>
      </c>
      <c r="I490" s="37" t="str">
        <f t="shared" si="840"/>
        <v>N/A+N/A+N/A</v>
      </c>
      <c r="J490" s="38" t="str">
        <f t="shared" si="737"/>
        <v>Not Suitable</v>
      </c>
      <c r="K490" s="38" t="str">
        <f t="shared" si="841"/>
        <v>-</v>
      </c>
    </row>
    <row r="491" spans="1:11" s="6" customFormat="1" x14ac:dyDescent="0.35">
      <c r="A491" s="23" t="s">
        <v>461</v>
      </c>
      <c r="B491" s="23" t="s">
        <v>453</v>
      </c>
      <c r="C491" s="25">
        <v>418</v>
      </c>
      <c r="D491" s="25">
        <v>319</v>
      </c>
      <c r="E491" s="25">
        <v>139</v>
      </c>
      <c r="F491" s="16" t="str">
        <f t="shared" si="839"/>
        <v>N/A</v>
      </c>
      <c r="G491" s="16" t="str">
        <f t="shared" si="751"/>
        <v>N/A</v>
      </c>
      <c r="H491" s="16" t="str">
        <f t="shared" si="884"/>
        <v>160</v>
      </c>
      <c r="I491" s="16" t="str">
        <f t="shared" si="840"/>
        <v>N/A+N/A+160</v>
      </c>
      <c r="J491" s="19" t="str">
        <f t="shared" si="737"/>
        <v>Not Suitable</v>
      </c>
      <c r="K491" s="19" t="str">
        <f t="shared" si="841"/>
        <v>-</v>
      </c>
    </row>
    <row r="492" spans="1:11" s="6" customFormat="1" x14ac:dyDescent="0.35">
      <c r="A492" s="24" t="s">
        <v>461</v>
      </c>
      <c r="B492" s="24" t="s">
        <v>913</v>
      </c>
      <c r="C492" s="42">
        <v>377</v>
      </c>
      <c r="D492" s="43">
        <v>360</v>
      </c>
      <c r="E492" s="44">
        <v>136</v>
      </c>
      <c r="F492" s="37" t="str">
        <f t="shared" ref="F492" si="885">IF(C492&lt;315,"S",IF(C492&lt;375,"M","N/A"))</f>
        <v>N/A</v>
      </c>
      <c r="G492" s="37" t="str">
        <f t="shared" ref="G492" si="886">IF(D492&lt;235,"S",IF(D492&lt;300,"M","N/A"))</f>
        <v>N/A</v>
      </c>
      <c r="H492" s="37" t="str">
        <f t="shared" ref="H492" si="887">IF(E492&lt;71,"80",IF(E492&lt;91,"100",IF(E492&lt;111,"120",IF(E492&lt;151,"160","N/A"))))</f>
        <v>160</v>
      </c>
      <c r="I492" s="37" t="str">
        <f t="shared" ref="I492" si="888">F492&amp;"+"&amp;G492&amp;"+"&amp;H492</f>
        <v>N/A+N/A+160</v>
      </c>
      <c r="J492" s="38" t="str">
        <f t="shared" ref="J492" si="889">IF(ISNUMBER(SEARCH("N/A",I492)),"Not Suitable",(VLOOKUP(I492,codes,2,FALSE)))</f>
        <v>Not Suitable</v>
      </c>
      <c r="K492" s="38" t="str">
        <f t="shared" ref="K492" si="890">IF(ISNUMBER(SEARCH("N/A",I492)),"-",(VLOOKUP(I492,codes,3,FALSE)))</f>
        <v>-</v>
      </c>
    </row>
    <row r="493" spans="1:11" s="6" customFormat="1" x14ac:dyDescent="0.35">
      <c r="A493" s="24" t="s">
        <v>461</v>
      </c>
      <c r="B493" s="24" t="s">
        <v>912</v>
      </c>
      <c r="C493" s="42">
        <v>377</v>
      </c>
      <c r="D493" s="43">
        <v>360</v>
      </c>
      <c r="E493" s="44">
        <v>136</v>
      </c>
      <c r="F493" s="37" t="str">
        <f t="shared" si="839"/>
        <v>N/A</v>
      </c>
      <c r="G493" s="37" t="str">
        <f t="shared" si="751"/>
        <v>N/A</v>
      </c>
      <c r="H493" s="37" t="str">
        <f t="shared" si="884"/>
        <v>160</v>
      </c>
      <c r="I493" s="37" t="str">
        <f t="shared" si="840"/>
        <v>N/A+N/A+160</v>
      </c>
      <c r="J493" s="38" t="str">
        <f t="shared" si="737"/>
        <v>Not Suitable</v>
      </c>
      <c r="K493" s="38" t="str">
        <f t="shared" si="841"/>
        <v>-</v>
      </c>
    </row>
    <row r="494" spans="1:11" s="6" customFormat="1" x14ac:dyDescent="0.35">
      <c r="A494" s="23" t="s">
        <v>461</v>
      </c>
      <c r="B494" s="23" t="s">
        <v>943</v>
      </c>
      <c r="C494" s="38">
        <v>500</v>
      </c>
      <c r="D494" s="38">
        <v>270</v>
      </c>
      <c r="E494" s="38">
        <v>633</v>
      </c>
      <c r="F494" s="37" t="str">
        <f t="shared" si="839"/>
        <v>N/A</v>
      </c>
      <c r="G494" s="37" t="str">
        <f t="shared" si="751"/>
        <v>M</v>
      </c>
      <c r="H494" s="37" t="str">
        <f t="shared" si="884"/>
        <v>N/A</v>
      </c>
      <c r="I494" s="37" t="str">
        <f t="shared" si="840"/>
        <v>N/A+M+N/A</v>
      </c>
      <c r="J494" s="38" t="str">
        <f t="shared" si="737"/>
        <v>Not Suitable</v>
      </c>
      <c r="K494" s="38" t="str">
        <f t="shared" si="841"/>
        <v>-</v>
      </c>
    </row>
    <row r="495" spans="1:11" s="6" customFormat="1" x14ac:dyDescent="0.35">
      <c r="A495" s="23" t="s">
        <v>461</v>
      </c>
      <c r="B495" s="23" t="s">
        <v>454</v>
      </c>
      <c r="C495" s="25">
        <v>418</v>
      </c>
      <c r="D495" s="25">
        <v>319</v>
      </c>
      <c r="E495" s="25">
        <v>139</v>
      </c>
      <c r="F495" s="16" t="str">
        <f t="shared" si="839"/>
        <v>N/A</v>
      </c>
      <c r="G495" s="16" t="str">
        <f t="shared" si="751"/>
        <v>N/A</v>
      </c>
      <c r="H495" s="16" t="str">
        <f t="shared" si="884"/>
        <v>160</v>
      </c>
      <c r="I495" s="16" t="str">
        <f t="shared" si="840"/>
        <v>N/A+N/A+160</v>
      </c>
      <c r="J495" s="19" t="str">
        <f t="shared" si="737"/>
        <v>Not Suitable</v>
      </c>
      <c r="K495" s="19" t="str">
        <f t="shared" si="841"/>
        <v>-</v>
      </c>
    </row>
    <row r="496" spans="1:11" s="6" customFormat="1" x14ac:dyDescent="0.35">
      <c r="A496" s="23" t="s">
        <v>461</v>
      </c>
      <c r="B496" s="23" t="s">
        <v>924</v>
      </c>
      <c r="C496" s="38">
        <v>498</v>
      </c>
      <c r="D496" s="38">
        <v>396</v>
      </c>
      <c r="E496" s="38">
        <v>135</v>
      </c>
      <c r="F496" s="37" t="str">
        <f t="shared" ref="F496" si="891">IF(C496&lt;315,"S",IF(C496&lt;375,"M","N/A"))</f>
        <v>N/A</v>
      </c>
      <c r="G496" s="37" t="str">
        <f t="shared" ref="G496" si="892">IF(D496&lt;235,"S",IF(D496&lt;300,"M","N/A"))</f>
        <v>N/A</v>
      </c>
      <c r="H496" s="37" t="str">
        <f t="shared" ref="H496" si="893">IF(E496&lt;71,"80",IF(E496&lt;91,"100",IF(E496&lt;111,"120",IF(E496&lt;151,"160","N/A"))))</f>
        <v>160</v>
      </c>
      <c r="I496" s="37" t="str">
        <f t="shared" ref="I496" si="894">F496&amp;"+"&amp;G496&amp;"+"&amp;H496</f>
        <v>N/A+N/A+160</v>
      </c>
      <c r="J496" s="38" t="str">
        <f t="shared" ref="J496" si="895">IF(ISNUMBER(SEARCH("N/A",I496)),"Not Suitable",(VLOOKUP(I496,codes,2,FALSE)))</f>
        <v>Not Suitable</v>
      </c>
      <c r="K496" s="38" t="str">
        <f t="shared" ref="K496" si="896">IF(ISNUMBER(SEARCH("N/A",I496)),"-",(VLOOKUP(I496,codes,3,FALSE)))</f>
        <v>-</v>
      </c>
    </row>
    <row r="497" spans="1:11" s="6" customFormat="1" x14ac:dyDescent="0.35">
      <c r="A497" s="23" t="s">
        <v>461</v>
      </c>
      <c r="B497" s="23" t="s">
        <v>925</v>
      </c>
      <c r="C497" s="38">
        <v>498</v>
      </c>
      <c r="D497" s="38">
        <v>396</v>
      </c>
      <c r="E497" s="38">
        <v>135</v>
      </c>
      <c r="F497" s="37" t="str">
        <f t="shared" si="839"/>
        <v>N/A</v>
      </c>
      <c r="G497" s="37" t="str">
        <f t="shared" si="751"/>
        <v>N/A</v>
      </c>
      <c r="H497" s="37" t="str">
        <f t="shared" si="884"/>
        <v>160</v>
      </c>
      <c r="I497" s="37" t="str">
        <f t="shared" si="840"/>
        <v>N/A+N/A+160</v>
      </c>
      <c r="J497" s="38" t="str">
        <f t="shared" si="737"/>
        <v>Not Suitable</v>
      </c>
      <c r="K497" s="38" t="str">
        <f t="shared" si="841"/>
        <v>-</v>
      </c>
    </row>
    <row r="498" spans="1:11" s="6" customFormat="1" x14ac:dyDescent="0.35">
      <c r="A498" s="23" t="s">
        <v>461</v>
      </c>
      <c r="B498" s="23" t="s">
        <v>926</v>
      </c>
      <c r="C498" s="38">
        <v>498</v>
      </c>
      <c r="D498" s="38">
        <v>396</v>
      </c>
      <c r="E498" s="38">
        <v>135</v>
      </c>
      <c r="F498" s="37" t="str">
        <f t="shared" ref="F498" si="897">IF(C498&lt;315,"S",IF(C498&lt;375,"M","N/A"))</f>
        <v>N/A</v>
      </c>
      <c r="G498" s="37" t="str">
        <f t="shared" ref="G498" si="898">IF(D498&lt;235,"S",IF(D498&lt;300,"M","N/A"))</f>
        <v>N/A</v>
      </c>
      <c r="H498" s="37" t="str">
        <f t="shared" ref="H498" si="899">IF(E498&lt;71,"80",IF(E498&lt;91,"100",IF(E498&lt;111,"120",IF(E498&lt;151,"160","N/A"))))</f>
        <v>160</v>
      </c>
      <c r="I498" s="37" t="str">
        <f t="shared" ref="I498" si="900">F498&amp;"+"&amp;G498&amp;"+"&amp;H498</f>
        <v>N/A+N/A+160</v>
      </c>
      <c r="J498" s="38" t="str">
        <f t="shared" ref="J498" si="901">IF(ISNUMBER(SEARCH("N/A",I498)),"Not Suitable",(VLOOKUP(I498,codes,2,FALSE)))</f>
        <v>Not Suitable</v>
      </c>
      <c r="K498" s="38" t="str">
        <f t="shared" ref="K498" si="902">IF(ISNUMBER(SEARCH("N/A",I498)),"-",(VLOOKUP(I498,codes,3,FALSE)))</f>
        <v>-</v>
      </c>
    </row>
    <row r="499" spans="1:11" s="6" customFormat="1" x14ac:dyDescent="0.35">
      <c r="A499" s="23" t="s">
        <v>461</v>
      </c>
      <c r="B499" s="23" t="s">
        <v>917</v>
      </c>
      <c r="C499" s="38">
        <v>537</v>
      </c>
      <c r="D499" s="38">
        <v>438</v>
      </c>
      <c r="E499" s="38">
        <v>170</v>
      </c>
      <c r="F499" s="37" t="str">
        <f t="shared" ref="F499" si="903">IF(C499&lt;315,"S",IF(C499&lt;375,"M","N/A"))</f>
        <v>N/A</v>
      </c>
      <c r="G499" s="37" t="str">
        <f t="shared" ref="G499" si="904">IF(D499&lt;235,"S",IF(D499&lt;300,"M","N/A"))</f>
        <v>N/A</v>
      </c>
      <c r="H499" s="37" t="str">
        <f t="shared" ref="H499" si="905">IF(E499&lt;71,"80",IF(E499&lt;91,"100",IF(E499&lt;111,"120",IF(E499&lt;151,"160","N/A"))))</f>
        <v>N/A</v>
      </c>
      <c r="I499" s="37" t="str">
        <f t="shared" ref="I499" si="906">F499&amp;"+"&amp;G499&amp;"+"&amp;H499</f>
        <v>N/A+N/A+N/A</v>
      </c>
      <c r="J499" s="38" t="str">
        <f t="shared" ref="J499" si="907">IF(ISNUMBER(SEARCH("N/A",I499)),"Not Suitable",(VLOOKUP(I499,codes,2,FALSE)))</f>
        <v>Not Suitable</v>
      </c>
      <c r="K499" s="38" t="str">
        <f t="shared" ref="K499" si="908">IF(ISNUMBER(SEARCH("N/A",I499)),"-",(VLOOKUP(I499,codes,3,FALSE)))</f>
        <v>-</v>
      </c>
    </row>
    <row r="500" spans="1:11" s="6" customFormat="1" x14ac:dyDescent="0.35">
      <c r="A500" s="23" t="s">
        <v>461</v>
      </c>
      <c r="B500" s="23" t="s">
        <v>457</v>
      </c>
      <c r="C500" s="38">
        <v>476</v>
      </c>
      <c r="D500" s="38">
        <v>469</v>
      </c>
      <c r="E500" s="38">
        <v>272</v>
      </c>
      <c r="F500" s="37" t="str">
        <f t="shared" si="839"/>
        <v>N/A</v>
      </c>
      <c r="G500" s="37" t="str">
        <f t="shared" si="751"/>
        <v>N/A</v>
      </c>
      <c r="H500" s="37" t="str">
        <f t="shared" si="884"/>
        <v>N/A</v>
      </c>
      <c r="I500" s="37" t="str">
        <f t="shared" si="840"/>
        <v>N/A+N/A+N/A</v>
      </c>
      <c r="J500" s="38" t="str">
        <f t="shared" si="737"/>
        <v>Not Suitable</v>
      </c>
      <c r="K500" s="38" t="str">
        <f t="shared" si="841"/>
        <v>-</v>
      </c>
    </row>
    <row r="501" spans="1:11" s="6" customFormat="1" x14ac:dyDescent="0.35">
      <c r="A501" s="23" t="s">
        <v>461</v>
      </c>
      <c r="B501" s="23" t="s">
        <v>442</v>
      </c>
      <c r="C501" s="25">
        <v>317</v>
      </c>
      <c r="D501" s="25">
        <v>288</v>
      </c>
      <c r="E501" s="25">
        <v>98</v>
      </c>
      <c r="F501" s="16" t="str">
        <f t="shared" si="839"/>
        <v>M</v>
      </c>
      <c r="G501" s="16" t="str">
        <f t="shared" si="751"/>
        <v>M</v>
      </c>
      <c r="H501" s="16" t="str">
        <f t="shared" si="884"/>
        <v>120</v>
      </c>
      <c r="I501" s="16" t="str">
        <f t="shared" si="840"/>
        <v>M+M+120</v>
      </c>
      <c r="J501" s="19" t="str">
        <f t="shared" si="737"/>
        <v>TM-CAGEM+120</v>
      </c>
      <c r="K501" s="19">
        <f t="shared" si="841"/>
        <v>2061287</v>
      </c>
    </row>
    <row r="502" spans="1:11" s="6" customFormat="1" x14ac:dyDescent="0.35">
      <c r="A502" s="23" t="s">
        <v>461</v>
      </c>
      <c r="B502" s="23" t="s">
        <v>953</v>
      </c>
      <c r="C502" s="38">
        <v>320</v>
      </c>
      <c r="D502" s="38">
        <v>245</v>
      </c>
      <c r="E502" s="38">
        <v>85</v>
      </c>
      <c r="F502" s="37" t="str">
        <f t="shared" si="839"/>
        <v>M</v>
      </c>
      <c r="G502" s="37" t="str">
        <f t="shared" si="751"/>
        <v>M</v>
      </c>
      <c r="H502" s="37" t="str">
        <f t="shared" ref="H502" si="909">IF(E502&lt;71,"80",IF(E502&lt;91,"100",IF(E502&lt;111,"120",IF(E502&lt;151,"160","N/A"))))</f>
        <v>100</v>
      </c>
      <c r="I502" s="37" t="str">
        <f t="shared" si="840"/>
        <v>M+M+100</v>
      </c>
      <c r="J502" s="38" t="str">
        <f t="shared" si="737"/>
        <v>TM-CAGEM+100</v>
      </c>
      <c r="K502" s="38">
        <f t="shared" si="841"/>
        <v>2061286</v>
      </c>
    </row>
    <row r="503" spans="1:11" s="6" customFormat="1" x14ac:dyDescent="0.35">
      <c r="A503" s="23" t="s">
        <v>461</v>
      </c>
      <c r="B503" s="23" t="s">
        <v>954</v>
      </c>
      <c r="C503" s="38">
        <v>320</v>
      </c>
      <c r="D503" s="38">
        <v>245</v>
      </c>
      <c r="E503" s="38">
        <v>85</v>
      </c>
      <c r="F503" s="37" t="str">
        <f t="shared" ref="F503:F504" si="910">IF(C503&lt;315,"S",IF(C503&lt;375,"M","N/A"))</f>
        <v>M</v>
      </c>
      <c r="G503" s="37" t="str">
        <f t="shared" ref="G503:G504" si="911">IF(D503&lt;235,"S",IF(D503&lt;300,"M","N/A"))</f>
        <v>M</v>
      </c>
      <c r="H503" s="37" t="str">
        <f t="shared" ref="H503:H504" si="912">IF(E503&lt;71,"80",IF(E503&lt;91,"100",IF(E503&lt;111,"120",IF(E503&lt;151,"160","N/A"))))</f>
        <v>100</v>
      </c>
      <c r="I503" s="37" t="str">
        <f t="shared" ref="I503:I504" si="913">F503&amp;"+"&amp;G503&amp;"+"&amp;H503</f>
        <v>M+M+100</v>
      </c>
      <c r="J503" s="38" t="str">
        <f t="shared" ref="J503:J504" si="914">IF(ISNUMBER(SEARCH("N/A",I503)),"Not Suitable",(VLOOKUP(I503,codes,2,FALSE)))</f>
        <v>TM-CAGEM+100</v>
      </c>
      <c r="K503" s="38">
        <f t="shared" ref="K503:K504" si="915">IF(ISNUMBER(SEARCH("N/A",I503)),"-",(VLOOKUP(I503,codes,3,FALSE)))</f>
        <v>2061286</v>
      </c>
    </row>
    <row r="504" spans="1:11" s="6" customFormat="1" x14ac:dyDescent="0.35">
      <c r="A504" s="23" t="s">
        <v>461</v>
      </c>
      <c r="B504" s="23" t="s">
        <v>951</v>
      </c>
      <c r="C504" s="38">
        <v>320</v>
      </c>
      <c r="D504" s="38">
        <v>245</v>
      </c>
      <c r="E504" s="38">
        <v>85</v>
      </c>
      <c r="F504" s="37" t="str">
        <f t="shared" si="910"/>
        <v>M</v>
      </c>
      <c r="G504" s="37" t="str">
        <f t="shared" si="911"/>
        <v>M</v>
      </c>
      <c r="H504" s="37" t="str">
        <f t="shared" si="912"/>
        <v>100</v>
      </c>
      <c r="I504" s="37" t="str">
        <f t="shared" si="913"/>
        <v>M+M+100</v>
      </c>
      <c r="J504" s="38" t="str">
        <f t="shared" si="914"/>
        <v>TM-CAGEM+100</v>
      </c>
      <c r="K504" s="38">
        <f t="shared" si="915"/>
        <v>2061286</v>
      </c>
    </row>
    <row r="505" spans="1:11" s="6" customFormat="1" x14ac:dyDescent="0.35">
      <c r="A505" s="23" t="s">
        <v>461</v>
      </c>
      <c r="B505" s="23" t="s">
        <v>956</v>
      </c>
      <c r="C505" s="38">
        <v>320</v>
      </c>
      <c r="D505" s="38">
        <v>245</v>
      </c>
      <c r="E505" s="38">
        <v>85</v>
      </c>
      <c r="F505" s="37" t="str">
        <f t="shared" ref="F505" si="916">IF(C505&lt;315,"S",IF(C505&lt;375,"M","N/A"))</f>
        <v>M</v>
      </c>
      <c r="G505" s="37" t="str">
        <f t="shared" ref="G505" si="917">IF(D505&lt;235,"S",IF(D505&lt;300,"M","N/A"))</f>
        <v>M</v>
      </c>
      <c r="H505" s="37" t="str">
        <f t="shared" ref="H505" si="918">IF(E505&lt;71,"80",IF(E505&lt;91,"100",IF(E505&lt;111,"120",IF(E505&lt;151,"160","N/A"))))</f>
        <v>100</v>
      </c>
      <c r="I505" s="37" t="str">
        <f t="shared" ref="I505" si="919">F505&amp;"+"&amp;G505&amp;"+"&amp;H505</f>
        <v>M+M+100</v>
      </c>
      <c r="J505" s="38" t="str">
        <f t="shared" ref="J505" si="920">IF(ISNUMBER(SEARCH("N/A",I505)),"Not Suitable",(VLOOKUP(I505,codes,2,FALSE)))</f>
        <v>TM-CAGEM+100</v>
      </c>
      <c r="K505" s="38">
        <f t="shared" ref="K505" si="921">IF(ISNUMBER(SEARCH("N/A",I505)),"-",(VLOOKUP(I505,codes,3,FALSE)))</f>
        <v>2061286</v>
      </c>
    </row>
    <row r="506" spans="1:11" s="6" customFormat="1" x14ac:dyDescent="0.35">
      <c r="A506" s="23" t="s">
        <v>461</v>
      </c>
      <c r="B506" s="23" t="s">
        <v>446</v>
      </c>
      <c r="C506" s="25">
        <v>400</v>
      </c>
      <c r="D506" s="25">
        <v>318</v>
      </c>
      <c r="E506" s="25">
        <v>103</v>
      </c>
      <c r="F506" s="16" t="str">
        <f t="shared" si="839"/>
        <v>N/A</v>
      </c>
      <c r="G506" s="16" t="str">
        <f t="shared" si="751"/>
        <v>N/A</v>
      </c>
      <c r="H506" s="16" t="str">
        <f t="shared" si="884"/>
        <v>120</v>
      </c>
      <c r="I506" s="16" t="str">
        <f t="shared" si="840"/>
        <v>N/A+N/A+120</v>
      </c>
      <c r="J506" s="19" t="str">
        <f t="shared" si="737"/>
        <v>Not Suitable</v>
      </c>
      <c r="K506" s="19" t="str">
        <f t="shared" si="841"/>
        <v>-</v>
      </c>
    </row>
    <row r="507" spans="1:11" s="6" customFormat="1" x14ac:dyDescent="0.35">
      <c r="A507" s="23" t="s">
        <v>461</v>
      </c>
      <c r="B507" s="23" t="s">
        <v>947</v>
      </c>
      <c r="C507" s="38">
        <v>401</v>
      </c>
      <c r="D507" s="38">
        <v>318</v>
      </c>
      <c r="E507" s="38">
        <v>103</v>
      </c>
      <c r="F507" s="37" t="str">
        <f t="shared" si="839"/>
        <v>N/A</v>
      </c>
      <c r="G507" s="37" t="str">
        <f t="shared" si="751"/>
        <v>N/A</v>
      </c>
      <c r="H507" s="37" t="str">
        <f t="shared" si="884"/>
        <v>120</v>
      </c>
      <c r="I507" s="37" t="str">
        <f t="shared" si="840"/>
        <v>N/A+N/A+120</v>
      </c>
      <c r="J507" s="38" t="str">
        <f t="shared" si="737"/>
        <v>Not Suitable</v>
      </c>
      <c r="K507" s="38" t="str">
        <f t="shared" si="841"/>
        <v>-</v>
      </c>
    </row>
    <row r="508" spans="1:11" s="6" customFormat="1" x14ac:dyDescent="0.35">
      <c r="A508" s="23" t="s">
        <v>461</v>
      </c>
      <c r="B508" s="23" t="s">
        <v>950</v>
      </c>
      <c r="C508" s="38">
        <v>320</v>
      </c>
      <c r="D508" s="38">
        <v>245</v>
      </c>
      <c r="E508" s="38">
        <v>85</v>
      </c>
      <c r="F508" s="37" t="str">
        <f t="shared" si="839"/>
        <v>M</v>
      </c>
      <c r="G508" s="37" t="str">
        <f t="shared" si="751"/>
        <v>M</v>
      </c>
      <c r="H508" s="37" t="str">
        <f t="shared" si="884"/>
        <v>100</v>
      </c>
      <c r="I508" s="37" t="str">
        <f t="shared" si="840"/>
        <v>M+M+100</v>
      </c>
      <c r="J508" s="38" t="str">
        <f t="shared" si="737"/>
        <v>TM-CAGEM+100</v>
      </c>
      <c r="K508" s="38">
        <f t="shared" si="841"/>
        <v>2061286</v>
      </c>
    </row>
    <row r="509" spans="1:11" s="6" customFormat="1" x14ac:dyDescent="0.35">
      <c r="A509" s="23" t="s">
        <v>461</v>
      </c>
      <c r="B509" s="23" t="s">
        <v>594</v>
      </c>
      <c r="C509" s="25">
        <v>498</v>
      </c>
      <c r="D509" s="25">
        <v>396</v>
      </c>
      <c r="E509" s="25">
        <v>135</v>
      </c>
      <c r="F509" s="16" t="str">
        <f t="shared" ref="F509" si="922">IF(C509&lt;315,"S",IF(C509&lt;375,"M","N/A"))</f>
        <v>N/A</v>
      </c>
      <c r="G509" s="16" t="str">
        <f t="shared" ref="G509" si="923">IF(D509&lt;235,"S",IF(D509&lt;300,"M","N/A"))</f>
        <v>N/A</v>
      </c>
      <c r="H509" s="16" t="str">
        <f t="shared" ref="H509" si="924">IF(E509&lt;71,"80",IF(E509&lt;91,"100",IF(E509&lt;111,"120",IF(E509&lt;151,"160","N/A"))))</f>
        <v>160</v>
      </c>
      <c r="I509" s="16" t="str">
        <f t="shared" ref="I509" si="925">F509&amp;"+"&amp;G509&amp;"+"&amp;H509</f>
        <v>N/A+N/A+160</v>
      </c>
      <c r="J509" s="19" t="str">
        <f t="shared" ref="J509" si="926">IF(ISNUMBER(SEARCH("N/A",I509)),"Not Suitable",(VLOOKUP(I509,codes,2,FALSE)))</f>
        <v>Not Suitable</v>
      </c>
      <c r="K509" s="19" t="str">
        <f t="shared" ref="K509" si="927">IF(ISNUMBER(SEARCH("N/A",I509)),"-",(VLOOKUP(I509,codes,3,FALSE)))</f>
        <v>-</v>
      </c>
    </row>
    <row r="510" spans="1:11" s="6" customFormat="1" x14ac:dyDescent="0.35">
      <c r="A510" s="23" t="s">
        <v>461</v>
      </c>
      <c r="B510" s="23" t="s">
        <v>429</v>
      </c>
      <c r="C510" s="25">
        <v>306</v>
      </c>
      <c r="D510" s="25">
        <v>221</v>
      </c>
      <c r="E510" s="25">
        <v>77</v>
      </c>
      <c r="F510" s="16" t="str">
        <f t="shared" si="839"/>
        <v>S</v>
      </c>
      <c r="G510" s="16" t="str">
        <f t="shared" si="751"/>
        <v>S</v>
      </c>
      <c r="H510" s="16" t="str">
        <f t="shared" si="884"/>
        <v>100</v>
      </c>
      <c r="I510" s="16" t="str">
        <f t="shared" si="840"/>
        <v>S+S+100</v>
      </c>
      <c r="J510" s="19" t="str">
        <f t="shared" si="737"/>
        <v>TM-CAGES+100</v>
      </c>
      <c r="K510" s="19">
        <f t="shared" si="841"/>
        <v>2061185</v>
      </c>
    </row>
    <row r="511" spans="1:11" s="6" customFormat="1" x14ac:dyDescent="0.35">
      <c r="A511" s="23" t="s">
        <v>461</v>
      </c>
      <c r="B511" s="23" t="s">
        <v>594</v>
      </c>
      <c r="C511" s="38">
        <v>498</v>
      </c>
      <c r="D511" s="38">
        <v>396</v>
      </c>
      <c r="E511" s="38">
        <v>135</v>
      </c>
      <c r="F511" s="37" t="str">
        <f t="shared" ref="F511" si="928">IF(C511&lt;315,"S",IF(C511&lt;375,"M","N/A"))</f>
        <v>N/A</v>
      </c>
      <c r="G511" s="37" t="str">
        <f t="shared" ref="G511" si="929">IF(D511&lt;235,"S",IF(D511&lt;300,"M","N/A"))</f>
        <v>N/A</v>
      </c>
      <c r="H511" s="37" t="str">
        <f t="shared" ref="H511" si="930">IF(E511&lt;71,"80",IF(E511&lt;91,"100",IF(E511&lt;111,"120",IF(E511&lt;151,"160","N/A"))))</f>
        <v>160</v>
      </c>
      <c r="I511" s="37" t="str">
        <f t="shared" ref="I511" si="931">F511&amp;"+"&amp;G511&amp;"+"&amp;H511</f>
        <v>N/A+N/A+160</v>
      </c>
      <c r="J511" s="38" t="str">
        <f t="shared" ref="J511" si="932">IF(ISNUMBER(SEARCH("N/A",I511)),"Not Suitable",(VLOOKUP(I511,codes,2,FALSE)))</f>
        <v>Not Suitable</v>
      </c>
      <c r="K511" s="38" t="str">
        <f t="shared" ref="K511" si="933">IF(ISNUMBER(SEARCH("N/A",I511)),"-",(VLOOKUP(I511,codes,3,FALSE)))</f>
        <v>-</v>
      </c>
    </row>
    <row r="512" spans="1:11" s="6" customFormat="1" x14ac:dyDescent="0.35">
      <c r="A512" s="23" t="s">
        <v>461</v>
      </c>
      <c r="B512" s="23" t="s">
        <v>922</v>
      </c>
      <c r="C512" s="38">
        <v>498</v>
      </c>
      <c r="D512" s="38">
        <v>396</v>
      </c>
      <c r="E512" s="38">
        <v>135</v>
      </c>
      <c r="F512" s="37" t="str">
        <f t="shared" si="839"/>
        <v>N/A</v>
      </c>
      <c r="G512" s="37" t="str">
        <f t="shared" si="751"/>
        <v>N/A</v>
      </c>
      <c r="H512" s="37" t="str">
        <f t="shared" si="884"/>
        <v>160</v>
      </c>
      <c r="I512" s="37" t="str">
        <f t="shared" si="840"/>
        <v>N/A+N/A+160</v>
      </c>
      <c r="J512" s="38" t="str">
        <f t="shared" si="737"/>
        <v>Not Suitable</v>
      </c>
      <c r="K512" s="38" t="str">
        <f t="shared" si="841"/>
        <v>-</v>
      </c>
    </row>
    <row r="513" spans="1:11" s="6" customFormat="1" x14ac:dyDescent="0.35">
      <c r="A513" s="23" t="s">
        <v>461</v>
      </c>
      <c r="B513" s="23" t="s">
        <v>920</v>
      </c>
      <c r="C513" s="38">
        <v>498</v>
      </c>
      <c r="D513" s="38">
        <v>396</v>
      </c>
      <c r="E513" s="38">
        <v>135</v>
      </c>
      <c r="F513" s="37" t="str">
        <f t="shared" ref="F513" si="934">IF(C513&lt;315,"S",IF(C513&lt;375,"M","N/A"))</f>
        <v>N/A</v>
      </c>
      <c r="G513" s="37" t="str">
        <f t="shared" ref="G513" si="935">IF(D513&lt;235,"S",IF(D513&lt;300,"M","N/A"))</f>
        <v>N/A</v>
      </c>
      <c r="H513" s="37" t="str">
        <f t="shared" ref="H513" si="936">IF(E513&lt;71,"80",IF(E513&lt;91,"100",IF(E513&lt;111,"120",IF(E513&lt;151,"160","N/A"))))</f>
        <v>160</v>
      </c>
      <c r="I513" s="37" t="str">
        <f t="shared" ref="I513" si="937">F513&amp;"+"&amp;G513&amp;"+"&amp;H513</f>
        <v>N/A+N/A+160</v>
      </c>
      <c r="J513" s="38" t="str">
        <f t="shared" ref="J513" si="938">IF(ISNUMBER(SEARCH("N/A",I513)),"Not Suitable",(VLOOKUP(I513,codes,2,FALSE)))</f>
        <v>Not Suitable</v>
      </c>
      <c r="K513" s="38" t="str">
        <f t="shared" ref="K513" si="939">IF(ISNUMBER(SEARCH("N/A",I513)),"-",(VLOOKUP(I513,codes,3,FALSE)))</f>
        <v>-</v>
      </c>
    </row>
    <row r="514" spans="1:11" s="6" customFormat="1" x14ac:dyDescent="0.35">
      <c r="A514" s="23" t="s">
        <v>461</v>
      </c>
      <c r="B514" s="23" t="s">
        <v>916</v>
      </c>
      <c r="C514" s="38">
        <v>537</v>
      </c>
      <c r="D514" s="38">
        <v>438</v>
      </c>
      <c r="E514" s="38">
        <v>170</v>
      </c>
      <c r="F514" s="37" t="str">
        <f t="shared" si="839"/>
        <v>N/A</v>
      </c>
      <c r="G514" s="37" t="str">
        <f t="shared" si="751"/>
        <v>N/A</v>
      </c>
      <c r="H514" s="37" t="str">
        <f t="shared" si="884"/>
        <v>N/A</v>
      </c>
      <c r="I514" s="37" t="str">
        <f t="shared" si="840"/>
        <v>N/A+N/A+N/A</v>
      </c>
      <c r="J514" s="38" t="str">
        <f t="shared" si="737"/>
        <v>Not Suitable</v>
      </c>
      <c r="K514" s="38" t="str">
        <f t="shared" si="841"/>
        <v>-</v>
      </c>
    </row>
    <row r="515" spans="1:11" s="6" customFormat="1" x14ac:dyDescent="0.35">
      <c r="A515" s="23" t="s">
        <v>461</v>
      </c>
      <c r="B515" s="23" t="s">
        <v>425</v>
      </c>
      <c r="C515" s="25">
        <v>274</v>
      </c>
      <c r="D515" s="25">
        <v>205</v>
      </c>
      <c r="E515" s="25">
        <v>59</v>
      </c>
      <c r="F515" s="16" t="str">
        <f t="shared" si="839"/>
        <v>S</v>
      </c>
      <c r="G515" s="16" t="str">
        <f t="shared" si="751"/>
        <v>S</v>
      </c>
      <c r="H515" s="16" t="str">
        <f t="shared" si="884"/>
        <v>80</v>
      </c>
      <c r="I515" s="16" t="str">
        <f t="shared" si="840"/>
        <v>S+S+80</v>
      </c>
      <c r="J515" s="19" t="str">
        <f t="shared" si="737"/>
        <v>TM-CAGES+80</v>
      </c>
      <c r="K515" s="19">
        <f t="shared" si="841"/>
        <v>2061184</v>
      </c>
    </row>
    <row r="516" spans="1:11" s="6" customFormat="1" x14ac:dyDescent="0.35">
      <c r="A516" s="23" t="s">
        <v>461</v>
      </c>
      <c r="B516" s="23" t="s">
        <v>456</v>
      </c>
      <c r="C516" s="25">
        <v>476</v>
      </c>
      <c r="D516" s="25">
        <v>469</v>
      </c>
      <c r="E516" s="25">
        <v>272</v>
      </c>
      <c r="F516" s="16" t="str">
        <f t="shared" si="839"/>
        <v>N/A</v>
      </c>
      <c r="G516" s="16" t="str">
        <f t="shared" si="751"/>
        <v>N/A</v>
      </c>
      <c r="H516" s="16" t="str">
        <f t="shared" si="884"/>
        <v>N/A</v>
      </c>
      <c r="I516" s="16" t="str">
        <f t="shared" si="840"/>
        <v>N/A+N/A+N/A</v>
      </c>
      <c r="J516" s="19" t="str">
        <f t="shared" si="737"/>
        <v>Not Suitable</v>
      </c>
      <c r="K516" s="19" t="str">
        <f t="shared" si="841"/>
        <v>-</v>
      </c>
    </row>
    <row r="517" spans="1:11" s="6" customFormat="1" x14ac:dyDescent="0.35">
      <c r="A517" s="23" t="s">
        <v>461</v>
      </c>
      <c r="B517" s="23" t="s">
        <v>438</v>
      </c>
      <c r="C517" s="25">
        <v>317</v>
      </c>
      <c r="D517" s="25">
        <v>288</v>
      </c>
      <c r="E517" s="25">
        <v>98</v>
      </c>
      <c r="F517" s="16" t="str">
        <f t="shared" si="839"/>
        <v>M</v>
      </c>
      <c r="G517" s="16" t="str">
        <f t="shared" si="751"/>
        <v>M</v>
      </c>
      <c r="H517" s="16" t="str">
        <f t="shared" si="884"/>
        <v>120</v>
      </c>
      <c r="I517" s="16" t="str">
        <f t="shared" si="840"/>
        <v>M+M+120</v>
      </c>
      <c r="J517" s="19" t="str">
        <f t="shared" si="737"/>
        <v>TM-CAGEM+120</v>
      </c>
      <c r="K517" s="19">
        <f t="shared" si="841"/>
        <v>2061287</v>
      </c>
    </row>
    <row r="518" spans="1:11" s="6" customFormat="1" x14ac:dyDescent="0.35">
      <c r="A518" s="23" t="s">
        <v>461</v>
      </c>
      <c r="B518" s="23" t="s">
        <v>439</v>
      </c>
      <c r="C518" s="25">
        <v>306</v>
      </c>
      <c r="D518" s="25">
        <v>221</v>
      </c>
      <c r="E518" s="25">
        <v>77</v>
      </c>
      <c r="F518" s="16" t="str">
        <f t="shared" si="839"/>
        <v>S</v>
      </c>
      <c r="G518" s="16" t="str">
        <f t="shared" si="751"/>
        <v>S</v>
      </c>
      <c r="H518" s="16" t="str">
        <f t="shared" si="884"/>
        <v>100</v>
      </c>
      <c r="I518" s="16" t="str">
        <f t="shared" si="840"/>
        <v>S+S+100</v>
      </c>
      <c r="J518" s="19" t="str">
        <f t="shared" si="737"/>
        <v>TM-CAGES+100</v>
      </c>
      <c r="K518" s="19">
        <f t="shared" si="841"/>
        <v>2061185</v>
      </c>
    </row>
    <row r="519" spans="1:11" s="6" customFormat="1" x14ac:dyDescent="0.35">
      <c r="A519" s="23" t="s">
        <v>461</v>
      </c>
      <c r="B519" s="23" t="s">
        <v>957</v>
      </c>
      <c r="C519" s="38">
        <v>320</v>
      </c>
      <c r="D519" s="38">
        <v>245</v>
      </c>
      <c r="E519" s="38">
        <v>85</v>
      </c>
      <c r="F519" s="37" t="str">
        <f t="shared" ref="F519" si="940">IF(C519&lt;315,"S",IF(C519&lt;375,"M","N/A"))</f>
        <v>M</v>
      </c>
      <c r="G519" s="37" t="str">
        <f t="shared" ref="G519" si="941">IF(D519&lt;235,"S",IF(D519&lt;300,"M","N/A"))</f>
        <v>M</v>
      </c>
      <c r="H519" s="37" t="str">
        <f t="shared" si="884"/>
        <v>100</v>
      </c>
      <c r="I519" s="37" t="str">
        <f t="shared" ref="I519" si="942">F519&amp;"+"&amp;G519&amp;"+"&amp;H519</f>
        <v>M+M+100</v>
      </c>
      <c r="J519" s="38" t="str">
        <f t="shared" ref="J519" si="943">IF(ISNUMBER(SEARCH("N/A",I519)),"Not Suitable",(VLOOKUP(I519,codes,2,FALSE)))</f>
        <v>TM-CAGEM+100</v>
      </c>
      <c r="K519" s="38">
        <f t="shared" ref="K519" si="944">IF(ISNUMBER(SEARCH("N/A",I519)),"-",(VLOOKUP(I519,codes,3,FALSE)))</f>
        <v>2061286</v>
      </c>
    </row>
    <row r="520" spans="1:11" s="6" customFormat="1" x14ac:dyDescent="0.35">
      <c r="A520" s="23" t="s">
        <v>461</v>
      </c>
      <c r="B520" s="23" t="s">
        <v>958</v>
      </c>
      <c r="C520" s="38">
        <v>320</v>
      </c>
      <c r="D520" s="38">
        <v>245</v>
      </c>
      <c r="E520" s="38">
        <v>85</v>
      </c>
      <c r="F520" s="37" t="str">
        <f t="shared" si="839"/>
        <v>M</v>
      </c>
      <c r="G520" s="37" t="str">
        <f t="shared" si="751"/>
        <v>M</v>
      </c>
      <c r="H520" s="37" t="str">
        <f t="shared" ref="H520" si="945">IF(E520&lt;71,"80",IF(E520&lt;91,"100",IF(E520&lt;111,"120",IF(E520&lt;151,"160","N/A"))))</f>
        <v>100</v>
      </c>
      <c r="I520" s="37" t="str">
        <f t="shared" si="840"/>
        <v>M+M+100</v>
      </c>
      <c r="J520" s="38" t="str">
        <f t="shared" si="737"/>
        <v>TM-CAGEM+100</v>
      </c>
      <c r="K520" s="38">
        <f t="shared" si="841"/>
        <v>2061286</v>
      </c>
    </row>
    <row r="521" spans="1:11" s="6" customFormat="1" x14ac:dyDescent="0.35">
      <c r="A521" s="23" t="s">
        <v>461</v>
      </c>
      <c r="B521" s="23" t="s">
        <v>424</v>
      </c>
      <c r="C521" s="25">
        <v>274</v>
      </c>
      <c r="D521" s="25">
        <v>205</v>
      </c>
      <c r="E521" s="25">
        <v>59</v>
      </c>
      <c r="F521" s="16" t="str">
        <f t="shared" ref="F521:F522" si="946">IF(C521&lt;315,"S",IF(C521&lt;375,"M","N/A"))</f>
        <v>S</v>
      </c>
      <c r="G521" s="16" t="str">
        <f t="shared" si="751"/>
        <v>S</v>
      </c>
      <c r="H521" s="16" t="str">
        <f t="shared" si="884"/>
        <v>80</v>
      </c>
      <c r="I521" s="16" t="str">
        <f t="shared" ref="I521:I522" si="947">F521&amp;"+"&amp;G521&amp;"+"&amp;H521</f>
        <v>S+S+80</v>
      </c>
      <c r="J521" s="19" t="str">
        <f t="shared" si="737"/>
        <v>TM-CAGES+80</v>
      </c>
      <c r="K521" s="19">
        <f t="shared" ref="K521:K522" si="948">IF(ISNUMBER(SEARCH("N/A",I521)),"-",(VLOOKUP(I521,codes,3,FALSE)))</f>
        <v>2061184</v>
      </c>
    </row>
    <row r="522" spans="1:11" s="6" customFormat="1" x14ac:dyDescent="0.35">
      <c r="A522" s="23" t="s">
        <v>461</v>
      </c>
      <c r="B522" s="23" t="s">
        <v>440</v>
      </c>
      <c r="C522" s="25">
        <v>317</v>
      </c>
      <c r="D522" s="25">
        <v>288</v>
      </c>
      <c r="E522" s="25">
        <v>98</v>
      </c>
      <c r="F522" s="16" t="str">
        <f t="shared" si="946"/>
        <v>M</v>
      </c>
      <c r="G522" s="16" t="str">
        <f t="shared" si="751"/>
        <v>M</v>
      </c>
      <c r="H522" s="16" t="str">
        <f t="shared" si="884"/>
        <v>120</v>
      </c>
      <c r="I522" s="16" t="str">
        <f t="shared" si="947"/>
        <v>M+M+120</v>
      </c>
      <c r="J522" s="19" t="str">
        <f t="shared" si="737"/>
        <v>TM-CAGEM+120</v>
      </c>
      <c r="K522" s="19">
        <f t="shared" si="948"/>
        <v>2061287</v>
      </c>
    </row>
    <row r="523" spans="1:11" s="6" customFormat="1" x14ac:dyDescent="0.35">
      <c r="A523" s="23" t="s">
        <v>461</v>
      </c>
      <c r="B523" s="23" t="s">
        <v>441</v>
      </c>
      <c r="C523" s="25">
        <v>306</v>
      </c>
      <c r="D523" s="25">
        <v>221</v>
      </c>
      <c r="E523" s="25">
        <v>77</v>
      </c>
      <c r="F523" s="16" t="str">
        <f t="shared" ref="F523:F529" si="949">IF(C523&lt;315,"S",IF(C523&lt;375,"M","N/A"))</f>
        <v>S</v>
      </c>
      <c r="G523" s="16" t="str">
        <f t="shared" ref="G523:G529" si="950">IF(D523&lt;235,"S",IF(D523&lt;300,"M","N/A"))</f>
        <v>S</v>
      </c>
      <c r="H523" s="16" t="str">
        <f t="shared" si="884"/>
        <v>100</v>
      </c>
      <c r="I523" s="16" t="str">
        <f t="shared" ref="I523:I529" si="951">F523&amp;"+"&amp;G523&amp;"+"&amp;H523</f>
        <v>S+S+100</v>
      </c>
      <c r="J523" s="19" t="str">
        <f t="shared" ref="J523:J529" si="952">IF(ISNUMBER(SEARCH("N/A",I523)),"Not Suitable",(VLOOKUP(I523,codes,2,FALSE)))</f>
        <v>TM-CAGES+100</v>
      </c>
      <c r="K523" s="19">
        <f t="shared" ref="K523:K529" si="953">IF(ISNUMBER(SEARCH("N/A",I523)),"-",(VLOOKUP(I523,codes,3,FALSE)))</f>
        <v>2061185</v>
      </c>
    </row>
    <row r="524" spans="1:11" s="6" customFormat="1" x14ac:dyDescent="0.35">
      <c r="A524" s="23" t="s">
        <v>461</v>
      </c>
      <c r="B524" s="23" t="s">
        <v>952</v>
      </c>
      <c r="C524" s="38">
        <v>320</v>
      </c>
      <c r="D524" s="38">
        <v>245</v>
      </c>
      <c r="E524" s="38">
        <v>85</v>
      </c>
      <c r="F524" s="37" t="str">
        <f t="shared" si="949"/>
        <v>M</v>
      </c>
      <c r="G524" s="37" t="str">
        <f t="shared" si="950"/>
        <v>M</v>
      </c>
      <c r="H524" s="37" t="str">
        <f t="shared" si="884"/>
        <v>100</v>
      </c>
      <c r="I524" s="37" t="str">
        <f t="shared" si="951"/>
        <v>M+M+100</v>
      </c>
      <c r="J524" s="38" t="str">
        <f t="shared" si="952"/>
        <v>TM-CAGEM+100</v>
      </c>
      <c r="K524" s="38">
        <f t="shared" si="953"/>
        <v>2061286</v>
      </c>
    </row>
    <row r="525" spans="1:11" s="6" customFormat="1" x14ac:dyDescent="0.35">
      <c r="A525" s="23" t="s">
        <v>461</v>
      </c>
      <c r="B525" s="23" t="s">
        <v>955</v>
      </c>
      <c r="C525" s="38">
        <v>320</v>
      </c>
      <c r="D525" s="38">
        <v>245</v>
      </c>
      <c r="E525" s="38">
        <v>85</v>
      </c>
      <c r="F525" s="37" t="str">
        <f t="shared" si="949"/>
        <v>M</v>
      </c>
      <c r="G525" s="37" t="str">
        <f t="shared" si="950"/>
        <v>M</v>
      </c>
      <c r="H525" s="37" t="str">
        <f t="shared" si="884"/>
        <v>100</v>
      </c>
      <c r="I525" s="37" t="str">
        <f t="shared" si="951"/>
        <v>M+M+100</v>
      </c>
      <c r="J525" s="38" t="str">
        <f t="shared" si="952"/>
        <v>TM-CAGEM+100</v>
      </c>
      <c r="K525" s="38">
        <f t="shared" si="953"/>
        <v>2061286</v>
      </c>
    </row>
    <row r="526" spans="1:11" s="6" customFormat="1" x14ac:dyDescent="0.35">
      <c r="A526" s="23" t="s">
        <v>461</v>
      </c>
      <c r="B526" s="23" t="s">
        <v>437</v>
      </c>
      <c r="C526" s="25">
        <v>340</v>
      </c>
      <c r="D526" s="25">
        <v>270</v>
      </c>
      <c r="E526" s="25">
        <v>117</v>
      </c>
      <c r="F526" s="16" t="str">
        <f t="shared" si="949"/>
        <v>M</v>
      </c>
      <c r="G526" s="16" t="str">
        <f t="shared" si="950"/>
        <v>M</v>
      </c>
      <c r="H526" s="16" t="str">
        <f t="shared" si="884"/>
        <v>160</v>
      </c>
      <c r="I526" s="16" t="str">
        <f t="shared" si="951"/>
        <v>M+M+160</v>
      </c>
      <c r="J526" s="19" t="str">
        <f t="shared" si="952"/>
        <v>TM-CAGEM+160</v>
      </c>
      <c r="K526" s="19">
        <f t="shared" si="953"/>
        <v>2061288</v>
      </c>
    </row>
    <row r="527" spans="1:11" s="6" customFormat="1" x14ac:dyDescent="0.35">
      <c r="A527" s="23" t="s">
        <v>461</v>
      </c>
      <c r="B527" s="23" t="s">
        <v>426</v>
      </c>
      <c r="C527" s="25">
        <v>274</v>
      </c>
      <c r="D527" s="25">
        <v>205</v>
      </c>
      <c r="E527" s="25">
        <v>59</v>
      </c>
      <c r="F527" s="16" t="str">
        <f t="shared" si="949"/>
        <v>S</v>
      </c>
      <c r="G527" s="16" t="str">
        <f t="shared" si="950"/>
        <v>S</v>
      </c>
      <c r="H527" s="16" t="str">
        <f t="shared" si="884"/>
        <v>80</v>
      </c>
      <c r="I527" s="16" t="str">
        <f t="shared" si="951"/>
        <v>S+S+80</v>
      </c>
      <c r="J527" s="19" t="str">
        <f t="shared" si="952"/>
        <v>TM-CAGES+80</v>
      </c>
      <c r="K527" s="19">
        <f t="shared" si="953"/>
        <v>2061184</v>
      </c>
    </row>
    <row r="528" spans="1:11" s="6" customFormat="1" x14ac:dyDescent="0.35">
      <c r="A528" s="23" t="s">
        <v>461</v>
      </c>
      <c r="B528" s="23" t="s">
        <v>443</v>
      </c>
      <c r="C528" s="25">
        <v>317</v>
      </c>
      <c r="D528" s="25">
        <v>288</v>
      </c>
      <c r="E528" s="25">
        <v>98</v>
      </c>
      <c r="F528" s="16" t="str">
        <f t="shared" si="949"/>
        <v>M</v>
      </c>
      <c r="G528" s="16" t="str">
        <f t="shared" si="950"/>
        <v>M</v>
      </c>
      <c r="H528" s="16" t="str">
        <f t="shared" si="884"/>
        <v>120</v>
      </c>
      <c r="I528" s="16" t="str">
        <f t="shared" si="951"/>
        <v>M+M+120</v>
      </c>
      <c r="J528" s="19" t="str">
        <f t="shared" si="952"/>
        <v>TM-CAGEM+120</v>
      </c>
      <c r="K528" s="19">
        <f t="shared" si="953"/>
        <v>2061287</v>
      </c>
    </row>
    <row r="529" spans="1:11" s="6" customFormat="1" x14ac:dyDescent="0.35">
      <c r="A529" s="23" t="s">
        <v>461</v>
      </c>
      <c r="B529" s="23" t="s">
        <v>444</v>
      </c>
      <c r="C529" s="25">
        <v>400</v>
      </c>
      <c r="D529" s="25">
        <v>318</v>
      </c>
      <c r="E529" s="25">
        <v>98</v>
      </c>
      <c r="F529" s="16" t="str">
        <f t="shared" si="949"/>
        <v>N/A</v>
      </c>
      <c r="G529" s="16" t="str">
        <f t="shared" si="950"/>
        <v>N/A</v>
      </c>
      <c r="H529" s="16" t="str">
        <f t="shared" si="884"/>
        <v>120</v>
      </c>
      <c r="I529" s="16" t="str">
        <f t="shared" si="951"/>
        <v>N/A+N/A+120</v>
      </c>
      <c r="J529" s="19" t="str">
        <f t="shared" si="952"/>
        <v>Not Suitable</v>
      </c>
      <c r="K529" s="19" t="str">
        <f t="shared" si="953"/>
        <v>-</v>
      </c>
    </row>
    <row r="530" spans="1:11" s="6" customFormat="1" x14ac:dyDescent="0.35">
      <c r="A530" s="23" t="s">
        <v>461</v>
      </c>
      <c r="B530" s="23" t="s">
        <v>445</v>
      </c>
      <c r="C530" s="25">
        <v>400</v>
      </c>
      <c r="D530" s="25">
        <v>318</v>
      </c>
      <c r="E530" s="25">
        <v>103</v>
      </c>
      <c r="F530" s="16" t="str">
        <f t="shared" ref="F530:F614" si="954">IF(C530&lt;315,"S",IF(C530&lt;375,"M","N/A"))</f>
        <v>N/A</v>
      </c>
      <c r="G530" s="16" t="str">
        <f t="shared" si="751"/>
        <v>N/A</v>
      </c>
      <c r="H530" s="16" t="str">
        <f t="shared" si="884"/>
        <v>120</v>
      </c>
      <c r="I530" s="16" t="str">
        <f t="shared" ref="I530:I614" si="955">F530&amp;"+"&amp;G530&amp;"+"&amp;H530</f>
        <v>N/A+N/A+120</v>
      </c>
      <c r="J530" s="19" t="str">
        <f t="shared" si="737"/>
        <v>Not Suitable</v>
      </c>
      <c r="K530" s="19" t="str">
        <f t="shared" ref="K530:K614" si="956">IF(ISNUMBER(SEARCH("N/A",I530)),"-",(VLOOKUP(I530,codes,3,FALSE)))</f>
        <v>-</v>
      </c>
    </row>
    <row r="531" spans="1:11" s="6" customFormat="1" x14ac:dyDescent="0.35">
      <c r="A531" s="23" t="s">
        <v>461</v>
      </c>
      <c r="B531" s="23" t="s">
        <v>572</v>
      </c>
      <c r="C531" s="25">
        <v>400</v>
      </c>
      <c r="D531" s="25">
        <v>318</v>
      </c>
      <c r="E531" s="25">
        <v>103</v>
      </c>
      <c r="F531" s="16" t="str">
        <f t="shared" ref="F531:F533" si="957">IF(C531&lt;315,"S",IF(C531&lt;375,"M","N/A"))</f>
        <v>N/A</v>
      </c>
      <c r="G531" s="16" t="str">
        <f t="shared" ref="G531:G533" si="958">IF(D531&lt;235,"S",IF(D531&lt;300,"M","N/A"))</f>
        <v>N/A</v>
      </c>
      <c r="H531" s="16" t="str">
        <f t="shared" ref="H531:H533" si="959">IF(E531&lt;71,"80",IF(E531&lt;91,"100",IF(E531&lt;111,"120",IF(E531&lt;151,"160","N/A"))))</f>
        <v>120</v>
      </c>
      <c r="I531" s="16" t="str">
        <f t="shared" ref="I531:I533" si="960">F531&amp;"+"&amp;G531&amp;"+"&amp;H531</f>
        <v>N/A+N/A+120</v>
      </c>
      <c r="J531" s="19" t="str">
        <f t="shared" ref="J531:J533" si="961">IF(ISNUMBER(SEARCH("N/A",I531)),"Not Suitable",(VLOOKUP(I531,codes,2,FALSE)))</f>
        <v>Not Suitable</v>
      </c>
      <c r="K531" s="19" t="str">
        <f t="shared" ref="K531:K533" si="962">IF(ISNUMBER(SEARCH("N/A",I531)),"-",(VLOOKUP(I531,codes,3,FALSE)))</f>
        <v>-</v>
      </c>
    </row>
    <row r="532" spans="1:11" s="6" customFormat="1" x14ac:dyDescent="0.35">
      <c r="A532" s="23" t="s">
        <v>461</v>
      </c>
      <c r="B532" s="23" t="s">
        <v>948</v>
      </c>
      <c r="C532" s="38">
        <v>401</v>
      </c>
      <c r="D532" s="38">
        <v>318</v>
      </c>
      <c r="E532" s="38">
        <v>103</v>
      </c>
      <c r="F532" s="37" t="str">
        <f t="shared" si="957"/>
        <v>N/A</v>
      </c>
      <c r="G532" s="37" t="str">
        <f t="shared" si="958"/>
        <v>N/A</v>
      </c>
      <c r="H532" s="37" t="str">
        <f t="shared" si="959"/>
        <v>120</v>
      </c>
      <c r="I532" s="37" t="str">
        <f t="shared" si="960"/>
        <v>N/A+N/A+120</v>
      </c>
      <c r="J532" s="38" t="str">
        <f t="shared" si="961"/>
        <v>Not Suitable</v>
      </c>
      <c r="K532" s="38" t="str">
        <f t="shared" si="962"/>
        <v>-</v>
      </c>
    </row>
    <row r="533" spans="1:11" s="6" customFormat="1" x14ac:dyDescent="0.35">
      <c r="A533" s="23" t="s">
        <v>461</v>
      </c>
      <c r="B533" s="23" t="s">
        <v>946</v>
      </c>
      <c r="C533" s="38">
        <v>320</v>
      </c>
      <c r="D533" s="38">
        <v>245</v>
      </c>
      <c r="E533" s="38">
        <v>85</v>
      </c>
      <c r="F533" s="37" t="str">
        <f t="shared" si="957"/>
        <v>M</v>
      </c>
      <c r="G533" s="37" t="str">
        <f t="shared" si="958"/>
        <v>M</v>
      </c>
      <c r="H533" s="37" t="str">
        <f t="shared" si="959"/>
        <v>100</v>
      </c>
      <c r="I533" s="37" t="str">
        <f t="shared" si="960"/>
        <v>M+M+100</v>
      </c>
      <c r="J533" s="38" t="str">
        <f t="shared" si="961"/>
        <v>TM-CAGEM+100</v>
      </c>
      <c r="K533" s="38">
        <f t="shared" si="962"/>
        <v>2061286</v>
      </c>
    </row>
    <row r="534" spans="1:11" s="6" customFormat="1" x14ac:dyDescent="0.35">
      <c r="A534" s="23" t="s">
        <v>461</v>
      </c>
      <c r="B534" s="23" t="s">
        <v>949</v>
      </c>
      <c r="C534" s="38">
        <v>320</v>
      </c>
      <c r="D534" s="38">
        <v>245</v>
      </c>
      <c r="E534" s="38">
        <v>85</v>
      </c>
      <c r="F534" s="37" t="str">
        <f t="shared" ref="F534" si="963">IF(C534&lt;315,"S",IF(C534&lt;375,"M","N/A"))</f>
        <v>M</v>
      </c>
      <c r="G534" s="37" t="str">
        <f t="shared" ref="G534" si="964">IF(D534&lt;235,"S",IF(D534&lt;300,"M","N/A"))</f>
        <v>M</v>
      </c>
      <c r="H534" s="37" t="str">
        <f t="shared" ref="H534" si="965">IF(E534&lt;71,"80",IF(E534&lt;91,"100",IF(E534&lt;111,"120",IF(E534&lt;151,"160","N/A"))))</f>
        <v>100</v>
      </c>
      <c r="I534" s="37" t="str">
        <f t="shared" ref="I534" si="966">F534&amp;"+"&amp;G534&amp;"+"&amp;H534</f>
        <v>M+M+100</v>
      </c>
      <c r="J534" s="38" t="str">
        <f t="shared" ref="J534" si="967">IF(ISNUMBER(SEARCH("N/A",I534)),"Not Suitable",(VLOOKUP(I534,codes,2,FALSE)))</f>
        <v>TM-CAGEM+100</v>
      </c>
      <c r="K534" s="38">
        <f t="shared" ref="K534" si="968">IF(ISNUMBER(SEARCH("N/A",I534)),"-",(VLOOKUP(I534,codes,3,FALSE)))</f>
        <v>2061286</v>
      </c>
    </row>
    <row r="535" spans="1:11" s="6" customFormat="1" x14ac:dyDescent="0.35">
      <c r="A535" s="23" t="s">
        <v>461</v>
      </c>
      <c r="B535" s="23" t="s">
        <v>427</v>
      </c>
      <c r="C535" s="25">
        <v>274</v>
      </c>
      <c r="D535" s="25">
        <v>205</v>
      </c>
      <c r="E535" s="25">
        <v>59</v>
      </c>
      <c r="F535" s="16" t="str">
        <f t="shared" si="954"/>
        <v>S</v>
      </c>
      <c r="G535" s="16" t="str">
        <f t="shared" si="751"/>
        <v>S</v>
      </c>
      <c r="H535" s="16" t="str">
        <f t="shared" si="884"/>
        <v>80</v>
      </c>
      <c r="I535" s="16" t="str">
        <f t="shared" si="955"/>
        <v>S+S+80</v>
      </c>
      <c r="J535" s="19" t="str">
        <f t="shared" si="737"/>
        <v>TM-CAGES+80</v>
      </c>
      <c r="K535" s="19">
        <f t="shared" si="956"/>
        <v>2061184</v>
      </c>
    </row>
    <row r="536" spans="1:11" s="6" customFormat="1" x14ac:dyDescent="0.35">
      <c r="A536" s="23" t="s">
        <v>461</v>
      </c>
      <c r="B536" s="23" t="s">
        <v>447</v>
      </c>
      <c r="C536" s="25">
        <v>400</v>
      </c>
      <c r="D536" s="25">
        <v>318</v>
      </c>
      <c r="E536" s="25">
        <v>103</v>
      </c>
      <c r="F536" s="16" t="str">
        <f t="shared" si="954"/>
        <v>N/A</v>
      </c>
      <c r="G536" s="16" t="str">
        <f t="shared" si="751"/>
        <v>N/A</v>
      </c>
      <c r="H536" s="16" t="str">
        <f t="shared" si="884"/>
        <v>120</v>
      </c>
      <c r="I536" s="16" t="str">
        <f t="shared" si="955"/>
        <v>N/A+N/A+120</v>
      </c>
      <c r="J536" s="19" t="str">
        <f t="shared" si="737"/>
        <v>Not Suitable</v>
      </c>
      <c r="K536" s="19" t="str">
        <f t="shared" si="956"/>
        <v>-</v>
      </c>
    </row>
    <row r="537" spans="1:11" s="6" customFormat="1" x14ac:dyDescent="0.35">
      <c r="A537" s="23" t="s">
        <v>461</v>
      </c>
      <c r="B537" s="23" t="s">
        <v>945</v>
      </c>
      <c r="C537" s="38">
        <v>401</v>
      </c>
      <c r="D537" s="38">
        <v>318</v>
      </c>
      <c r="E537" s="38">
        <v>103</v>
      </c>
      <c r="F537" s="37" t="str">
        <f t="shared" si="954"/>
        <v>N/A</v>
      </c>
      <c r="G537" s="37" t="str">
        <f t="shared" ref="G537" si="969">IF(D537&lt;235,"S",IF(D537&lt;300,"M","N/A"))</f>
        <v>N/A</v>
      </c>
      <c r="H537" s="37" t="str">
        <f t="shared" ref="H537" si="970">IF(E537&lt;71,"80",IF(E537&lt;91,"100",IF(E537&lt;111,"120",IF(E537&lt;151,"160","N/A"))))</f>
        <v>120</v>
      </c>
      <c r="I537" s="37" t="str">
        <f t="shared" si="955"/>
        <v>N/A+N/A+120</v>
      </c>
      <c r="J537" s="38" t="str">
        <f t="shared" ref="J537" si="971">IF(ISNUMBER(SEARCH("N/A",I537)),"Not Suitable",(VLOOKUP(I537,codes,2,FALSE)))</f>
        <v>Not Suitable</v>
      </c>
      <c r="K537" s="38" t="str">
        <f t="shared" si="956"/>
        <v>-</v>
      </c>
    </row>
    <row r="538" spans="1:11" s="6" customFormat="1" x14ac:dyDescent="0.35">
      <c r="A538" s="23" t="s">
        <v>461</v>
      </c>
      <c r="B538" s="23" t="s">
        <v>452</v>
      </c>
      <c r="C538" s="25">
        <v>418</v>
      </c>
      <c r="D538" s="25">
        <v>319</v>
      </c>
      <c r="E538" s="25">
        <v>139</v>
      </c>
      <c r="F538" s="16" t="str">
        <f t="shared" si="954"/>
        <v>N/A</v>
      </c>
      <c r="G538" s="16" t="str">
        <f t="shared" si="751"/>
        <v>N/A</v>
      </c>
      <c r="H538" s="16" t="str">
        <f t="shared" si="884"/>
        <v>160</v>
      </c>
      <c r="I538" s="16" t="str">
        <f t="shared" si="955"/>
        <v>N/A+N/A+160</v>
      </c>
      <c r="J538" s="19" t="str">
        <f t="shared" si="737"/>
        <v>Not Suitable</v>
      </c>
      <c r="K538" s="19" t="str">
        <f t="shared" si="956"/>
        <v>-</v>
      </c>
    </row>
    <row r="539" spans="1:11" s="6" customFormat="1" x14ac:dyDescent="0.35">
      <c r="A539" s="23" t="s">
        <v>461</v>
      </c>
      <c r="B539" s="23" t="s">
        <v>428</v>
      </c>
      <c r="C539" s="25">
        <v>306</v>
      </c>
      <c r="D539" s="25">
        <v>221</v>
      </c>
      <c r="E539" s="25">
        <v>77</v>
      </c>
      <c r="F539" s="16" t="str">
        <f t="shared" si="954"/>
        <v>S</v>
      </c>
      <c r="G539" s="16" t="str">
        <f t="shared" si="751"/>
        <v>S</v>
      </c>
      <c r="H539" s="16" t="str">
        <f t="shared" si="884"/>
        <v>100</v>
      </c>
      <c r="I539" s="16" t="str">
        <f t="shared" si="955"/>
        <v>S+S+100</v>
      </c>
      <c r="J539" s="19" t="str">
        <f t="shared" si="737"/>
        <v>TM-CAGES+100</v>
      </c>
      <c r="K539" s="19">
        <f t="shared" si="956"/>
        <v>2061185</v>
      </c>
    </row>
    <row r="540" spans="1:11" s="6" customFormat="1" x14ac:dyDescent="0.35">
      <c r="A540" s="23" t="s">
        <v>461</v>
      </c>
      <c r="B540" s="23" t="s">
        <v>430</v>
      </c>
      <c r="C540" s="25">
        <v>306</v>
      </c>
      <c r="D540" s="25">
        <v>221</v>
      </c>
      <c r="E540" s="25">
        <v>77</v>
      </c>
      <c r="F540" s="16" t="str">
        <f t="shared" si="954"/>
        <v>S</v>
      </c>
      <c r="G540" s="16" t="str">
        <f t="shared" si="751"/>
        <v>S</v>
      </c>
      <c r="H540" s="16" t="str">
        <f t="shared" si="884"/>
        <v>100</v>
      </c>
      <c r="I540" s="16" t="str">
        <f t="shared" si="955"/>
        <v>S+S+100</v>
      </c>
      <c r="J540" s="19" t="str">
        <f t="shared" si="737"/>
        <v>TM-CAGES+100</v>
      </c>
      <c r="K540" s="19">
        <f t="shared" si="956"/>
        <v>2061185</v>
      </c>
    </row>
    <row r="541" spans="1:11" s="6" customFormat="1" x14ac:dyDescent="0.35">
      <c r="A541" s="23" t="s">
        <v>461</v>
      </c>
      <c r="B541" s="23" t="s">
        <v>455</v>
      </c>
      <c r="C541" s="25">
        <v>418</v>
      </c>
      <c r="D541" s="25">
        <v>319</v>
      </c>
      <c r="E541" s="25">
        <v>139</v>
      </c>
      <c r="F541" s="16" t="str">
        <f t="shared" si="954"/>
        <v>N/A</v>
      </c>
      <c r="G541" s="16" t="str">
        <f t="shared" si="751"/>
        <v>N/A</v>
      </c>
      <c r="H541" s="16" t="str">
        <f t="shared" si="884"/>
        <v>160</v>
      </c>
      <c r="I541" s="16" t="str">
        <f t="shared" si="955"/>
        <v>N/A+N/A+160</v>
      </c>
      <c r="J541" s="19" t="str">
        <f t="shared" si="737"/>
        <v>Not Suitable</v>
      </c>
      <c r="K541" s="19" t="str">
        <f t="shared" si="956"/>
        <v>-</v>
      </c>
    </row>
    <row r="542" spans="1:11" s="6" customFormat="1" x14ac:dyDescent="0.35">
      <c r="A542" s="23" t="s">
        <v>461</v>
      </c>
      <c r="B542" s="23" t="s">
        <v>923</v>
      </c>
      <c r="C542" s="38">
        <v>498</v>
      </c>
      <c r="D542" s="38">
        <v>396</v>
      </c>
      <c r="E542" s="38">
        <v>135</v>
      </c>
      <c r="F542" s="37" t="str">
        <f t="shared" si="954"/>
        <v>N/A</v>
      </c>
      <c r="G542" s="37" t="str">
        <f t="shared" si="751"/>
        <v>N/A</v>
      </c>
      <c r="H542" s="37" t="str">
        <f t="shared" si="884"/>
        <v>160</v>
      </c>
      <c r="I542" s="37" t="str">
        <f t="shared" si="955"/>
        <v>N/A+N/A+160</v>
      </c>
      <c r="J542" s="38" t="str">
        <f t="shared" si="737"/>
        <v>Not Suitable</v>
      </c>
      <c r="K542" s="38" t="str">
        <f t="shared" si="956"/>
        <v>-</v>
      </c>
    </row>
    <row r="543" spans="1:11" s="6" customFormat="1" x14ac:dyDescent="0.35">
      <c r="A543" s="23" t="s">
        <v>461</v>
      </c>
      <c r="B543" s="23" t="s">
        <v>921</v>
      </c>
      <c r="C543" s="38">
        <v>498</v>
      </c>
      <c r="D543" s="38">
        <v>396</v>
      </c>
      <c r="E543" s="38">
        <v>135</v>
      </c>
      <c r="F543" s="37" t="str">
        <f t="shared" ref="F543" si="972">IF(C543&lt;315,"S",IF(C543&lt;375,"M","N/A"))</f>
        <v>N/A</v>
      </c>
      <c r="G543" s="37" t="str">
        <f t="shared" ref="G543" si="973">IF(D543&lt;235,"S",IF(D543&lt;300,"M","N/A"))</f>
        <v>N/A</v>
      </c>
      <c r="H543" s="37" t="str">
        <f t="shared" ref="H543" si="974">IF(E543&lt;71,"80",IF(E543&lt;91,"100",IF(E543&lt;111,"120",IF(E543&lt;151,"160","N/A"))))</f>
        <v>160</v>
      </c>
      <c r="I543" s="37" t="str">
        <f t="shared" ref="I543" si="975">F543&amp;"+"&amp;G543&amp;"+"&amp;H543</f>
        <v>N/A+N/A+160</v>
      </c>
      <c r="J543" s="38" t="str">
        <f t="shared" ref="J543" si="976">IF(ISNUMBER(SEARCH("N/A",I543)),"Not Suitable",(VLOOKUP(I543,codes,2,FALSE)))</f>
        <v>Not Suitable</v>
      </c>
      <c r="K543" s="38" t="str">
        <f t="shared" ref="K543" si="977">IF(ISNUMBER(SEARCH("N/A",I543)),"-",(VLOOKUP(I543,codes,3,FALSE)))</f>
        <v>-</v>
      </c>
    </row>
    <row r="544" spans="1:11" s="6" customFormat="1" x14ac:dyDescent="0.35">
      <c r="A544" s="23" t="s">
        <v>461</v>
      </c>
      <c r="B544" s="23" t="s">
        <v>919</v>
      </c>
      <c r="C544" s="38">
        <v>498</v>
      </c>
      <c r="D544" s="38">
        <v>396</v>
      </c>
      <c r="E544" s="38">
        <v>135</v>
      </c>
      <c r="F544" s="37" t="str">
        <f t="shared" si="954"/>
        <v>N/A</v>
      </c>
      <c r="G544" s="37" t="str">
        <f t="shared" si="751"/>
        <v>N/A</v>
      </c>
      <c r="H544" s="37" t="str">
        <f t="shared" si="884"/>
        <v>160</v>
      </c>
      <c r="I544" s="37" t="str">
        <f t="shared" si="955"/>
        <v>N/A+N/A+160</v>
      </c>
      <c r="J544" s="38" t="str">
        <f t="shared" si="737"/>
        <v>Not Suitable</v>
      </c>
      <c r="K544" s="38" t="str">
        <f t="shared" si="956"/>
        <v>-</v>
      </c>
    </row>
    <row r="545" spans="1:11" s="6" customFormat="1" x14ac:dyDescent="0.35">
      <c r="A545" s="23" t="s">
        <v>461</v>
      </c>
      <c r="B545" s="23" t="s">
        <v>431</v>
      </c>
      <c r="C545" s="25">
        <v>306</v>
      </c>
      <c r="D545" s="25">
        <v>221</v>
      </c>
      <c r="E545" s="25">
        <v>77</v>
      </c>
      <c r="F545" s="16" t="str">
        <f t="shared" si="954"/>
        <v>S</v>
      </c>
      <c r="G545" s="16" t="str">
        <f t="shared" si="751"/>
        <v>S</v>
      </c>
      <c r="H545" s="16" t="str">
        <f t="shared" si="884"/>
        <v>100</v>
      </c>
      <c r="I545" s="16" t="str">
        <f t="shared" si="955"/>
        <v>S+S+100</v>
      </c>
      <c r="J545" s="19" t="str">
        <f t="shared" si="737"/>
        <v>TM-CAGES+100</v>
      </c>
      <c r="K545" s="19">
        <f t="shared" si="956"/>
        <v>2061185</v>
      </c>
    </row>
    <row r="546" spans="1:11" s="6" customFormat="1" x14ac:dyDescent="0.35">
      <c r="A546" s="23" t="s">
        <v>461</v>
      </c>
      <c r="B546" s="23" t="s">
        <v>915</v>
      </c>
      <c r="C546" s="38">
        <v>537</v>
      </c>
      <c r="D546" s="38">
        <v>438</v>
      </c>
      <c r="E546" s="38">
        <v>170</v>
      </c>
      <c r="F546" s="37" t="str">
        <f t="shared" ref="F546" si="978">IF(C546&lt;315,"S",IF(C546&lt;375,"M","N/A"))</f>
        <v>N/A</v>
      </c>
      <c r="G546" s="37" t="str">
        <f t="shared" ref="G546" si="979">IF(D546&lt;235,"S",IF(D546&lt;300,"M","N/A"))</f>
        <v>N/A</v>
      </c>
      <c r="H546" s="37" t="str">
        <f t="shared" ref="H546" si="980">IF(E546&lt;71,"80",IF(E546&lt;91,"100",IF(E546&lt;111,"120",IF(E546&lt;151,"160","N/A"))))</f>
        <v>N/A</v>
      </c>
      <c r="I546" s="37" t="str">
        <f t="shared" ref="I546" si="981">F546&amp;"+"&amp;G546&amp;"+"&amp;H546</f>
        <v>N/A+N/A+N/A</v>
      </c>
      <c r="J546" s="38" t="str">
        <f t="shared" ref="J546" si="982">IF(ISNUMBER(SEARCH("N/A",I546)),"Not Suitable",(VLOOKUP(I546,codes,2,FALSE)))</f>
        <v>Not Suitable</v>
      </c>
      <c r="K546" s="38" t="str">
        <f t="shared" ref="K546" si="983">IF(ISNUMBER(SEARCH("N/A",I546)),"-",(VLOOKUP(I546,codes,3,FALSE)))</f>
        <v>-</v>
      </c>
    </row>
    <row r="547" spans="1:11" s="6" customFormat="1" x14ac:dyDescent="0.35">
      <c r="A547" s="23" t="s">
        <v>461</v>
      </c>
      <c r="B547" s="23" t="s">
        <v>416</v>
      </c>
      <c r="C547" s="25">
        <v>397</v>
      </c>
      <c r="D547" s="25">
        <v>356</v>
      </c>
      <c r="E547" s="25">
        <v>131</v>
      </c>
      <c r="F547" s="16" t="str">
        <f t="shared" ref="F547" si="984">IF(C547&lt;315,"S",IF(C547&lt;375,"M","N/A"))</f>
        <v>N/A</v>
      </c>
      <c r="G547" s="16" t="str">
        <f t="shared" ref="G547" si="985">IF(D547&lt;235,"S",IF(D547&lt;300,"M","N/A"))</f>
        <v>N/A</v>
      </c>
      <c r="H547" s="16" t="str">
        <f t="shared" si="884"/>
        <v>160</v>
      </c>
      <c r="I547" s="16" t="str">
        <f t="shared" ref="I547" si="986">F547&amp;"+"&amp;G547&amp;"+"&amp;H547</f>
        <v>N/A+N/A+160</v>
      </c>
      <c r="J547" s="19" t="str">
        <f t="shared" ref="J547" si="987">IF(ISNUMBER(SEARCH("N/A",I547)),"Not Suitable",(VLOOKUP(I547,codes,2,FALSE)))</f>
        <v>Not Suitable</v>
      </c>
      <c r="K547" s="19" t="str">
        <f t="shared" ref="K547" si="988">IF(ISNUMBER(SEARCH("N/A",I547)),"-",(VLOOKUP(I547,codes,3,FALSE)))</f>
        <v>-</v>
      </c>
    </row>
    <row r="548" spans="1:11" s="6" customFormat="1" x14ac:dyDescent="0.35">
      <c r="A548" s="23" t="s">
        <v>461</v>
      </c>
      <c r="B548" s="23" t="s">
        <v>417</v>
      </c>
      <c r="C548" s="25">
        <v>397</v>
      </c>
      <c r="D548" s="25">
        <v>356</v>
      </c>
      <c r="E548" s="25">
        <v>131</v>
      </c>
      <c r="F548" s="16" t="str">
        <f t="shared" si="954"/>
        <v>N/A</v>
      </c>
      <c r="G548" s="16" t="str">
        <f t="shared" si="751"/>
        <v>N/A</v>
      </c>
      <c r="H548" s="16" t="str">
        <f t="shared" si="884"/>
        <v>160</v>
      </c>
      <c r="I548" s="16" t="str">
        <f t="shared" si="955"/>
        <v>N/A+N/A+160</v>
      </c>
      <c r="J548" s="19" t="str">
        <f t="shared" si="737"/>
        <v>Not Suitable</v>
      </c>
      <c r="K548" s="19" t="str">
        <f t="shared" si="956"/>
        <v>-</v>
      </c>
    </row>
    <row r="549" spans="1:11" s="6" customFormat="1" x14ac:dyDescent="0.35">
      <c r="A549" s="23" t="s">
        <v>461</v>
      </c>
      <c r="B549" s="23" t="s">
        <v>418</v>
      </c>
      <c r="C549" s="25">
        <v>397</v>
      </c>
      <c r="D549" s="25">
        <v>356</v>
      </c>
      <c r="E549" s="25">
        <v>131</v>
      </c>
      <c r="F549" s="16" t="str">
        <f t="shared" si="954"/>
        <v>N/A</v>
      </c>
      <c r="G549" s="16" t="str">
        <f t="shared" si="751"/>
        <v>N/A</v>
      </c>
      <c r="H549" s="16" t="str">
        <f t="shared" si="884"/>
        <v>160</v>
      </c>
      <c r="I549" s="16" t="str">
        <f t="shared" si="955"/>
        <v>N/A+N/A+160</v>
      </c>
      <c r="J549" s="19" t="str">
        <f t="shared" si="737"/>
        <v>Not Suitable</v>
      </c>
      <c r="K549" s="19" t="str">
        <f t="shared" si="956"/>
        <v>-</v>
      </c>
    </row>
    <row r="550" spans="1:11" s="6" customFormat="1" x14ac:dyDescent="0.35">
      <c r="A550" s="23" t="s">
        <v>461</v>
      </c>
      <c r="B550" s="23" t="s">
        <v>459</v>
      </c>
      <c r="C550" s="25">
        <v>345</v>
      </c>
      <c r="D550" s="25">
        <v>303</v>
      </c>
      <c r="E550" s="25">
        <v>500</v>
      </c>
      <c r="F550" s="16" t="str">
        <f t="shared" si="954"/>
        <v>M</v>
      </c>
      <c r="G550" s="16" t="str">
        <f t="shared" si="751"/>
        <v>N/A</v>
      </c>
      <c r="H550" s="16" t="str">
        <f t="shared" si="884"/>
        <v>N/A</v>
      </c>
      <c r="I550" s="16" t="str">
        <f t="shared" si="955"/>
        <v>M+N/A+N/A</v>
      </c>
      <c r="J550" s="19" t="str">
        <f t="shared" si="737"/>
        <v>Not Suitable</v>
      </c>
      <c r="K550" s="19" t="str">
        <f t="shared" si="956"/>
        <v>-</v>
      </c>
    </row>
    <row r="551" spans="1:11" s="6" customFormat="1" x14ac:dyDescent="0.35">
      <c r="A551" s="23" t="s">
        <v>461</v>
      </c>
      <c r="B551" s="23" t="s">
        <v>421</v>
      </c>
      <c r="C551" s="25">
        <v>333</v>
      </c>
      <c r="D551" s="25">
        <v>303</v>
      </c>
      <c r="E551" s="25">
        <v>500</v>
      </c>
      <c r="F551" s="16" t="str">
        <f t="shared" si="954"/>
        <v>M</v>
      </c>
      <c r="G551" s="16" t="str">
        <f t="shared" si="751"/>
        <v>N/A</v>
      </c>
      <c r="H551" s="16" t="str">
        <f t="shared" si="884"/>
        <v>N/A</v>
      </c>
      <c r="I551" s="16" t="str">
        <f t="shared" si="955"/>
        <v>M+N/A+N/A</v>
      </c>
      <c r="J551" s="19" t="str">
        <f t="shared" si="737"/>
        <v>Not Suitable</v>
      </c>
      <c r="K551" s="19" t="str">
        <f t="shared" si="956"/>
        <v>-</v>
      </c>
    </row>
    <row r="552" spans="1:11" s="6" customFormat="1" x14ac:dyDescent="0.35">
      <c r="A552" s="23" t="s">
        <v>461</v>
      </c>
      <c r="B552" s="23" t="s">
        <v>422</v>
      </c>
      <c r="C552" s="25">
        <v>333</v>
      </c>
      <c r="D552" s="25">
        <v>303</v>
      </c>
      <c r="E552" s="25">
        <v>500</v>
      </c>
      <c r="F552" s="16" t="str">
        <f t="shared" si="954"/>
        <v>M</v>
      </c>
      <c r="G552" s="16" t="str">
        <f t="shared" si="751"/>
        <v>N/A</v>
      </c>
      <c r="H552" s="16" t="str">
        <f t="shared" si="884"/>
        <v>N/A</v>
      </c>
      <c r="I552" s="16" t="str">
        <f t="shared" si="955"/>
        <v>M+N/A+N/A</v>
      </c>
      <c r="J552" s="19" t="str">
        <f t="shared" si="737"/>
        <v>Not Suitable</v>
      </c>
      <c r="K552" s="19" t="str">
        <f t="shared" si="956"/>
        <v>-</v>
      </c>
    </row>
    <row r="553" spans="1:11" s="6" customFormat="1" x14ac:dyDescent="0.35">
      <c r="A553" s="23" t="s">
        <v>461</v>
      </c>
      <c r="B553" s="23" t="s">
        <v>423</v>
      </c>
      <c r="C553" s="25">
        <v>345</v>
      </c>
      <c r="D553" s="25">
        <v>303</v>
      </c>
      <c r="E553" s="25">
        <v>500</v>
      </c>
      <c r="F553" s="16" t="str">
        <f t="shared" si="954"/>
        <v>M</v>
      </c>
      <c r="G553" s="16" t="str">
        <f t="shared" si="751"/>
        <v>N/A</v>
      </c>
      <c r="H553" s="16" t="str">
        <f t="shared" si="884"/>
        <v>N/A</v>
      </c>
      <c r="I553" s="16" t="str">
        <f t="shared" si="955"/>
        <v>M+N/A+N/A</v>
      </c>
      <c r="J553" s="19" t="str">
        <f t="shared" si="737"/>
        <v>Not Suitable</v>
      </c>
      <c r="K553" s="19" t="str">
        <f t="shared" si="956"/>
        <v>-</v>
      </c>
    </row>
    <row r="554" spans="1:11" s="6" customFormat="1" x14ac:dyDescent="0.35">
      <c r="A554" s="23" t="s">
        <v>461</v>
      </c>
      <c r="B554" s="23" t="s">
        <v>419</v>
      </c>
      <c r="C554" s="25">
        <v>333</v>
      </c>
      <c r="D554" s="25">
        <v>303</v>
      </c>
      <c r="E554" s="25">
        <v>103</v>
      </c>
      <c r="F554" s="16" t="str">
        <f t="shared" si="954"/>
        <v>M</v>
      </c>
      <c r="G554" s="16" t="str">
        <f t="shared" si="751"/>
        <v>N/A</v>
      </c>
      <c r="H554" s="16" t="str">
        <f t="shared" si="884"/>
        <v>120</v>
      </c>
      <c r="I554" s="16" t="str">
        <f t="shared" si="955"/>
        <v>M+N/A+120</v>
      </c>
      <c r="J554" s="19" t="str">
        <f t="shared" si="737"/>
        <v>Not Suitable</v>
      </c>
      <c r="K554" s="19" t="str">
        <f t="shared" si="956"/>
        <v>-</v>
      </c>
    </row>
    <row r="555" spans="1:11" s="6" customFormat="1" x14ac:dyDescent="0.35">
      <c r="A555" s="23" t="s">
        <v>461</v>
      </c>
      <c r="B555" s="23" t="s">
        <v>420</v>
      </c>
      <c r="C555" s="25">
        <v>333</v>
      </c>
      <c r="D555" s="25">
        <v>303</v>
      </c>
      <c r="E555" s="25">
        <v>103</v>
      </c>
      <c r="F555" s="16" t="str">
        <f t="shared" si="954"/>
        <v>M</v>
      </c>
      <c r="G555" s="16" t="str">
        <f t="shared" si="751"/>
        <v>N/A</v>
      </c>
      <c r="H555" s="16" t="str">
        <f t="shared" si="884"/>
        <v>120</v>
      </c>
      <c r="I555" s="16" t="str">
        <f t="shared" si="955"/>
        <v>M+N/A+120</v>
      </c>
      <c r="J555" s="19" t="str">
        <f t="shared" si="737"/>
        <v>Not Suitable</v>
      </c>
      <c r="K555" s="19" t="str">
        <f t="shared" si="956"/>
        <v>-</v>
      </c>
    </row>
    <row r="556" spans="1:11" s="6" customFormat="1" x14ac:dyDescent="0.35">
      <c r="A556" s="23" t="s">
        <v>461</v>
      </c>
      <c r="B556" s="23" t="s">
        <v>411</v>
      </c>
      <c r="C556" s="25">
        <v>317</v>
      </c>
      <c r="D556" s="25">
        <v>288</v>
      </c>
      <c r="E556" s="25">
        <v>98</v>
      </c>
      <c r="F556" s="16" t="str">
        <f t="shared" si="954"/>
        <v>M</v>
      </c>
      <c r="G556" s="16" t="str">
        <f t="shared" si="751"/>
        <v>M</v>
      </c>
      <c r="H556" s="16" t="str">
        <f t="shared" si="884"/>
        <v>120</v>
      </c>
      <c r="I556" s="16" t="str">
        <f t="shared" si="955"/>
        <v>M+M+120</v>
      </c>
      <c r="J556" s="19" t="str">
        <f t="shared" si="737"/>
        <v>TM-CAGEM+120</v>
      </c>
      <c r="K556" s="19">
        <f t="shared" si="956"/>
        <v>2061287</v>
      </c>
    </row>
    <row r="557" spans="1:11" s="6" customFormat="1" x14ac:dyDescent="0.35">
      <c r="A557" s="23" t="s">
        <v>461</v>
      </c>
      <c r="B557" s="23" t="s">
        <v>412</v>
      </c>
      <c r="C557" s="25">
        <v>306</v>
      </c>
      <c r="D557" s="25">
        <v>221</v>
      </c>
      <c r="E557" s="25">
        <v>77</v>
      </c>
      <c r="F557" s="16" t="str">
        <f t="shared" si="954"/>
        <v>S</v>
      </c>
      <c r="G557" s="16" t="str">
        <f t="shared" si="751"/>
        <v>S</v>
      </c>
      <c r="H557" s="16" t="str">
        <f t="shared" si="884"/>
        <v>100</v>
      </c>
      <c r="I557" s="16" t="str">
        <f t="shared" si="955"/>
        <v>S+S+100</v>
      </c>
      <c r="J557" s="19" t="str">
        <f t="shared" si="737"/>
        <v>TM-CAGES+100</v>
      </c>
      <c r="K557" s="19">
        <f t="shared" si="956"/>
        <v>2061185</v>
      </c>
    </row>
    <row r="558" spans="1:11" s="6" customFormat="1" x14ac:dyDescent="0.35">
      <c r="A558" s="23" t="s">
        <v>461</v>
      </c>
      <c r="B558" s="23" t="s">
        <v>413</v>
      </c>
      <c r="C558" s="25">
        <v>317</v>
      </c>
      <c r="D558" s="25">
        <v>288</v>
      </c>
      <c r="E558" s="25">
        <v>98</v>
      </c>
      <c r="F558" s="16" t="str">
        <f t="shared" si="954"/>
        <v>M</v>
      </c>
      <c r="G558" s="16" t="str">
        <f t="shared" si="751"/>
        <v>M</v>
      </c>
      <c r="H558" s="16" t="str">
        <f t="shared" si="884"/>
        <v>120</v>
      </c>
      <c r="I558" s="16" t="str">
        <f t="shared" si="955"/>
        <v>M+M+120</v>
      </c>
      <c r="J558" s="19" t="str">
        <f t="shared" si="737"/>
        <v>TM-CAGEM+120</v>
      </c>
      <c r="K558" s="19">
        <f t="shared" si="956"/>
        <v>2061287</v>
      </c>
    </row>
    <row r="559" spans="1:11" s="6" customFormat="1" x14ac:dyDescent="0.35">
      <c r="A559" s="23" t="s">
        <v>461</v>
      </c>
      <c r="B559" s="23" t="s">
        <v>414</v>
      </c>
      <c r="C559" s="25">
        <v>306</v>
      </c>
      <c r="D559" s="25">
        <v>221</v>
      </c>
      <c r="E559" s="25">
        <v>77</v>
      </c>
      <c r="F559" s="16" t="str">
        <f t="shared" si="954"/>
        <v>S</v>
      </c>
      <c r="G559" s="16" t="str">
        <f t="shared" si="751"/>
        <v>S</v>
      </c>
      <c r="H559" s="16" t="str">
        <f t="shared" si="884"/>
        <v>100</v>
      </c>
      <c r="I559" s="16" t="str">
        <f t="shared" si="955"/>
        <v>S+S+100</v>
      </c>
      <c r="J559" s="19" t="str">
        <f t="shared" si="737"/>
        <v>TM-CAGES+100</v>
      </c>
      <c r="K559" s="19">
        <f t="shared" si="956"/>
        <v>2061185</v>
      </c>
    </row>
    <row r="560" spans="1:11" s="6" customFormat="1" x14ac:dyDescent="0.35">
      <c r="A560" s="23" t="s">
        <v>461</v>
      </c>
      <c r="B560" s="23" t="s">
        <v>415</v>
      </c>
      <c r="C560" s="25">
        <v>306</v>
      </c>
      <c r="D560" s="25">
        <v>221</v>
      </c>
      <c r="E560" s="25">
        <v>77</v>
      </c>
      <c r="F560" s="16" t="str">
        <f t="shared" si="954"/>
        <v>S</v>
      </c>
      <c r="G560" s="16" t="str">
        <f t="shared" si="751"/>
        <v>S</v>
      </c>
      <c r="H560" s="16" t="str">
        <f t="shared" si="884"/>
        <v>100</v>
      </c>
      <c r="I560" s="16" t="str">
        <f t="shared" si="955"/>
        <v>S+S+100</v>
      </c>
      <c r="J560" s="19" t="str">
        <f t="shared" si="737"/>
        <v>TM-CAGES+100</v>
      </c>
      <c r="K560" s="19">
        <f t="shared" si="956"/>
        <v>2061185</v>
      </c>
    </row>
    <row r="561" spans="1:11" s="6" customFormat="1" x14ac:dyDescent="0.35">
      <c r="A561" s="24" t="s">
        <v>461</v>
      </c>
      <c r="B561" s="24" t="s">
        <v>927</v>
      </c>
      <c r="C561" s="42">
        <v>289</v>
      </c>
      <c r="D561" s="43">
        <v>215</v>
      </c>
      <c r="E561" s="44">
        <v>84</v>
      </c>
      <c r="F561" s="37" t="str">
        <f t="shared" si="954"/>
        <v>S</v>
      </c>
      <c r="G561" s="37" t="str">
        <f t="shared" ref="G561" si="989">IF(D561&lt;235,"S",IF(D561&lt;300,"M","N/A"))</f>
        <v>S</v>
      </c>
      <c r="H561" s="37" t="str">
        <f t="shared" ref="H561" si="990">IF(E561&lt;71,"80",IF(E561&lt;91,"100",IF(E561&lt;111,"120",IF(E561&lt;151,"160","N/A"))))</f>
        <v>100</v>
      </c>
      <c r="I561" s="37" t="str">
        <f t="shared" si="955"/>
        <v>S+S+100</v>
      </c>
      <c r="J561" s="38" t="str">
        <f t="shared" ref="J561" si="991">IF(ISNUMBER(SEARCH("N/A",I561)),"Not Suitable",(VLOOKUP(I561,codes,2,FALSE)))</f>
        <v>TM-CAGES+100</v>
      </c>
      <c r="K561" s="38">
        <f t="shared" si="956"/>
        <v>2061185</v>
      </c>
    </row>
    <row r="562" spans="1:11" s="6" customFormat="1" x14ac:dyDescent="0.35">
      <c r="A562" s="24" t="s">
        <v>461</v>
      </c>
      <c r="B562" s="24" t="s">
        <v>914</v>
      </c>
      <c r="C562" s="42">
        <v>178</v>
      </c>
      <c r="D562" s="43">
        <v>44</v>
      </c>
      <c r="E562" s="44">
        <v>58</v>
      </c>
      <c r="F562" s="37" t="str">
        <f t="shared" ref="F562" si="992">IF(C562&lt;315,"S",IF(C562&lt;375,"M","N/A"))</f>
        <v>S</v>
      </c>
      <c r="G562" s="37" t="str">
        <f t="shared" ref="G562" si="993">IF(D562&lt;235,"S",IF(D562&lt;300,"M","N/A"))</f>
        <v>S</v>
      </c>
      <c r="H562" s="37" t="str">
        <f t="shared" ref="H562" si="994">IF(E562&lt;71,"80",IF(E562&lt;91,"100",IF(E562&lt;111,"120",IF(E562&lt;151,"160","N/A"))))</f>
        <v>80</v>
      </c>
      <c r="I562" s="37" t="str">
        <f t="shared" ref="I562" si="995">F562&amp;"+"&amp;G562&amp;"+"&amp;H562</f>
        <v>S+S+80</v>
      </c>
      <c r="J562" s="38" t="str">
        <f t="shared" ref="J562" si="996">IF(ISNUMBER(SEARCH("N/A",I562)),"Not Suitable",(VLOOKUP(I562,codes,2,FALSE)))</f>
        <v>TM-CAGES+80</v>
      </c>
      <c r="K562" s="38">
        <f t="shared" ref="K562" si="997">IF(ISNUMBER(SEARCH("N/A",I562)),"-",(VLOOKUP(I562,codes,3,FALSE)))</f>
        <v>2061184</v>
      </c>
    </row>
    <row r="563" spans="1:11" s="6" customFormat="1" x14ac:dyDescent="0.35">
      <c r="A563" s="23" t="s">
        <v>461</v>
      </c>
      <c r="B563" s="23" t="s">
        <v>460</v>
      </c>
      <c r="C563" s="25">
        <v>345</v>
      </c>
      <c r="D563" s="25">
        <v>303</v>
      </c>
      <c r="E563" s="25">
        <v>500</v>
      </c>
      <c r="F563" s="16" t="str">
        <f>IF(C563&lt;315,"S",IF(C563&lt;375,"M","N/A"))</f>
        <v>M</v>
      </c>
      <c r="G563" s="16" t="str">
        <f>IF(D563&lt;235,"S",IF(D563&lt;300,"M","N/A"))</f>
        <v>N/A</v>
      </c>
      <c r="H563" s="16" t="str">
        <f>IF(E563&lt;71,"80",IF(E563&lt;91,"100",IF(E563&lt;111,"120",IF(E563&lt;151,"160","N/A"))))</f>
        <v>N/A</v>
      </c>
      <c r="I563" s="16" t="str">
        <f>F563&amp;"+"&amp;G563&amp;"+"&amp;H563</f>
        <v>M+N/A+N/A</v>
      </c>
      <c r="J563" s="19" t="str">
        <f>IF(ISNUMBER(SEARCH("N/A",I563)),"Not Suitable",(VLOOKUP(I563,codes,2,FALSE)))</f>
        <v>Not Suitable</v>
      </c>
      <c r="K563" s="19" t="str">
        <f>IF(ISNUMBER(SEARCH("N/A",I563)),"-",(VLOOKUP(I563,codes,3,FALSE)))</f>
        <v>-</v>
      </c>
    </row>
    <row r="564" spans="1:11" s="6" customFormat="1" x14ac:dyDescent="0.35">
      <c r="A564" s="23" t="s">
        <v>537</v>
      </c>
      <c r="B564" s="23" t="s">
        <v>538</v>
      </c>
      <c r="C564" s="25">
        <v>111</v>
      </c>
      <c r="D564" s="25">
        <v>93</v>
      </c>
      <c r="E564" s="25">
        <v>40</v>
      </c>
      <c r="F564" s="16" t="str">
        <f t="shared" si="954"/>
        <v>S</v>
      </c>
      <c r="G564" s="16" t="str">
        <f t="shared" si="751"/>
        <v>S</v>
      </c>
      <c r="H564" s="16" t="str">
        <f t="shared" si="884"/>
        <v>80</v>
      </c>
      <c r="I564" s="16" t="str">
        <f t="shared" si="955"/>
        <v>S+S+80</v>
      </c>
      <c r="J564" s="19" t="str">
        <f t="shared" ref="J564:J571" si="998">IF(ISNUMBER(SEARCH("N/A",I564)),"Not Suitable",(VLOOKUP(I564,codes,2,FALSE)))</f>
        <v>TM-CAGES+80</v>
      </c>
      <c r="K564" s="19">
        <f t="shared" ref="K564:K571" si="999">IF(ISNUMBER(SEARCH("N/A",I564)),"-",(VLOOKUP(I564,codes,3,FALSE)))</f>
        <v>2061184</v>
      </c>
    </row>
    <row r="565" spans="1:11" s="6" customFormat="1" x14ac:dyDescent="0.35">
      <c r="A565" s="23" t="s">
        <v>675</v>
      </c>
      <c r="B565" s="23" t="s">
        <v>959</v>
      </c>
      <c r="C565" s="38">
        <v>357</v>
      </c>
      <c r="D565" s="38">
        <v>367</v>
      </c>
      <c r="E565" s="38">
        <v>135</v>
      </c>
      <c r="F565" s="37" t="str">
        <f t="shared" si="954"/>
        <v>M</v>
      </c>
      <c r="G565" s="37" t="str">
        <f t="shared" si="751"/>
        <v>N/A</v>
      </c>
      <c r="H565" s="37" t="str">
        <f t="shared" si="884"/>
        <v>160</v>
      </c>
      <c r="I565" s="37" t="str">
        <f t="shared" si="955"/>
        <v>M+N/A+160</v>
      </c>
      <c r="J565" s="38" t="str">
        <f t="shared" si="998"/>
        <v>Not Suitable</v>
      </c>
      <c r="K565" s="38" t="str">
        <f t="shared" si="999"/>
        <v>-</v>
      </c>
    </row>
    <row r="566" spans="1:11" s="6" customFormat="1" x14ac:dyDescent="0.35">
      <c r="A566" s="23" t="s">
        <v>675</v>
      </c>
      <c r="B566" s="23" t="s">
        <v>961</v>
      </c>
      <c r="C566" s="38">
        <v>357</v>
      </c>
      <c r="D566" s="38">
        <v>367</v>
      </c>
      <c r="E566" s="38">
        <v>135</v>
      </c>
      <c r="F566" s="37" t="str">
        <f t="shared" ref="F566:F567" si="1000">IF(C566&lt;315,"S",IF(C566&lt;375,"M","N/A"))</f>
        <v>M</v>
      </c>
      <c r="G566" s="37" t="str">
        <f t="shared" ref="G566:G567" si="1001">IF(D566&lt;235,"S",IF(D566&lt;300,"M","N/A"))</f>
        <v>N/A</v>
      </c>
      <c r="H566" s="37" t="str">
        <f t="shared" ref="H566:H567" si="1002">IF(E566&lt;71,"80",IF(E566&lt;91,"100",IF(E566&lt;111,"120",IF(E566&lt;151,"160","N/A"))))</f>
        <v>160</v>
      </c>
      <c r="I566" s="37" t="str">
        <f t="shared" ref="I566:I567" si="1003">F566&amp;"+"&amp;G566&amp;"+"&amp;H566</f>
        <v>M+N/A+160</v>
      </c>
      <c r="J566" s="38" t="str">
        <f t="shared" ref="J566:J567" si="1004">IF(ISNUMBER(SEARCH("N/A",I566)),"Not Suitable",(VLOOKUP(I566,codes,2,FALSE)))</f>
        <v>Not Suitable</v>
      </c>
      <c r="K566" s="38" t="str">
        <f t="shared" ref="K566:K567" si="1005">IF(ISNUMBER(SEARCH("N/A",I566)),"-",(VLOOKUP(I566,codes,3,FALSE)))</f>
        <v>-</v>
      </c>
    </row>
    <row r="567" spans="1:11" s="6" customFormat="1" x14ac:dyDescent="0.35">
      <c r="A567" s="23" t="s">
        <v>675</v>
      </c>
      <c r="B567" s="23" t="s">
        <v>960</v>
      </c>
      <c r="C567" s="38">
        <v>357</v>
      </c>
      <c r="D567" s="38">
        <v>367</v>
      </c>
      <c r="E567" s="38">
        <v>135</v>
      </c>
      <c r="F567" s="37" t="str">
        <f t="shared" si="1000"/>
        <v>M</v>
      </c>
      <c r="G567" s="37" t="str">
        <f t="shared" si="1001"/>
        <v>N/A</v>
      </c>
      <c r="H567" s="37" t="str">
        <f t="shared" si="1002"/>
        <v>160</v>
      </c>
      <c r="I567" s="37" t="str">
        <f t="shared" si="1003"/>
        <v>M+N/A+160</v>
      </c>
      <c r="J567" s="38" t="str">
        <f t="shared" si="1004"/>
        <v>Not Suitable</v>
      </c>
      <c r="K567" s="38" t="str">
        <f t="shared" si="1005"/>
        <v>-</v>
      </c>
    </row>
    <row r="568" spans="1:11" s="6" customFormat="1" x14ac:dyDescent="0.35">
      <c r="A568" s="23" t="s">
        <v>675</v>
      </c>
      <c r="B568" s="23" t="s">
        <v>962</v>
      </c>
      <c r="C568" s="38">
        <v>357</v>
      </c>
      <c r="D568" s="38">
        <v>367</v>
      </c>
      <c r="E568" s="38">
        <v>135</v>
      </c>
      <c r="F568" s="37" t="str">
        <f t="shared" ref="F568:F570" si="1006">IF(C568&lt;315,"S",IF(C568&lt;375,"M","N/A"))</f>
        <v>M</v>
      </c>
      <c r="G568" s="37" t="str">
        <f t="shared" ref="G568:G570" si="1007">IF(D568&lt;235,"S",IF(D568&lt;300,"M","N/A"))</f>
        <v>N/A</v>
      </c>
      <c r="H568" s="37" t="str">
        <f t="shared" ref="H568:H570" si="1008">IF(E568&lt;71,"80",IF(E568&lt;91,"100",IF(E568&lt;111,"120",IF(E568&lt;151,"160","N/A"))))</f>
        <v>160</v>
      </c>
      <c r="I568" s="37" t="str">
        <f t="shared" ref="I568:I570" si="1009">F568&amp;"+"&amp;G568&amp;"+"&amp;H568</f>
        <v>M+N/A+160</v>
      </c>
      <c r="J568" s="38" t="str">
        <f t="shared" ref="J568:J570" si="1010">IF(ISNUMBER(SEARCH("N/A",I568)),"Not Suitable",(VLOOKUP(I568,codes,2,FALSE)))</f>
        <v>Not Suitable</v>
      </c>
      <c r="K568" s="38" t="str">
        <f t="shared" ref="K568:K570" si="1011">IF(ISNUMBER(SEARCH("N/A",I568)),"-",(VLOOKUP(I568,codes,3,FALSE)))</f>
        <v>-</v>
      </c>
    </row>
    <row r="569" spans="1:11" s="6" customFormat="1" x14ac:dyDescent="0.35">
      <c r="A569" s="23" t="s">
        <v>675</v>
      </c>
      <c r="B569" s="23" t="s">
        <v>964</v>
      </c>
      <c r="C569" s="38">
        <v>383</v>
      </c>
      <c r="D569" s="38">
        <v>308</v>
      </c>
      <c r="E569" s="38">
        <v>86</v>
      </c>
      <c r="F569" s="37" t="str">
        <f t="shared" si="1006"/>
        <v>N/A</v>
      </c>
      <c r="G569" s="37" t="str">
        <f t="shared" si="1007"/>
        <v>N/A</v>
      </c>
      <c r="H569" s="37" t="str">
        <f t="shared" si="1008"/>
        <v>100</v>
      </c>
      <c r="I569" s="37" t="str">
        <f t="shared" si="1009"/>
        <v>N/A+N/A+100</v>
      </c>
      <c r="J569" s="38" t="str">
        <f t="shared" si="1010"/>
        <v>Not Suitable</v>
      </c>
      <c r="K569" s="38" t="str">
        <f t="shared" si="1011"/>
        <v>-</v>
      </c>
    </row>
    <row r="570" spans="1:11" s="6" customFormat="1" x14ac:dyDescent="0.35">
      <c r="A570" s="23" t="s">
        <v>675</v>
      </c>
      <c r="B570" s="23" t="s">
        <v>676</v>
      </c>
      <c r="C570" s="38">
        <v>383</v>
      </c>
      <c r="D570" s="38">
        <v>308</v>
      </c>
      <c r="E570" s="38">
        <v>86</v>
      </c>
      <c r="F570" s="37" t="str">
        <f t="shared" si="1006"/>
        <v>N/A</v>
      </c>
      <c r="G570" s="37" t="str">
        <f t="shared" si="1007"/>
        <v>N/A</v>
      </c>
      <c r="H570" s="37" t="str">
        <f t="shared" si="1008"/>
        <v>100</v>
      </c>
      <c r="I570" s="37" t="str">
        <f t="shared" si="1009"/>
        <v>N/A+N/A+100</v>
      </c>
      <c r="J570" s="38" t="str">
        <f t="shared" si="1010"/>
        <v>Not Suitable</v>
      </c>
      <c r="K570" s="38" t="str">
        <f t="shared" si="1011"/>
        <v>-</v>
      </c>
    </row>
    <row r="571" spans="1:11" s="6" customFormat="1" x14ac:dyDescent="0.35">
      <c r="A571" s="23" t="s">
        <v>675</v>
      </c>
      <c r="B571" s="23" t="s">
        <v>963</v>
      </c>
      <c r="C571" s="38">
        <v>383</v>
      </c>
      <c r="D571" s="38">
        <v>308</v>
      </c>
      <c r="E571" s="38">
        <v>86</v>
      </c>
      <c r="F571" s="37" t="str">
        <f t="shared" si="954"/>
        <v>N/A</v>
      </c>
      <c r="G571" s="37" t="str">
        <f t="shared" si="751"/>
        <v>N/A</v>
      </c>
      <c r="H571" s="37" t="str">
        <f t="shared" si="884"/>
        <v>100</v>
      </c>
      <c r="I571" s="37" t="str">
        <f t="shared" si="955"/>
        <v>N/A+N/A+100</v>
      </c>
      <c r="J571" s="38" t="str">
        <f t="shared" si="998"/>
        <v>Not Suitable</v>
      </c>
      <c r="K571" s="38" t="str">
        <f t="shared" si="999"/>
        <v>-</v>
      </c>
    </row>
    <row r="572" spans="1:11" s="6" customFormat="1" x14ac:dyDescent="0.35">
      <c r="A572" s="23" t="s">
        <v>462</v>
      </c>
      <c r="B572" s="23" t="s">
        <v>463</v>
      </c>
      <c r="C572" s="25">
        <v>265</v>
      </c>
      <c r="D572" s="25">
        <v>223</v>
      </c>
      <c r="E572" s="25">
        <v>94</v>
      </c>
      <c r="F572" s="16" t="str">
        <f t="shared" si="954"/>
        <v>S</v>
      </c>
      <c r="G572" s="16" t="str">
        <f t="shared" si="751"/>
        <v>S</v>
      </c>
      <c r="H572" s="16" t="str">
        <f t="shared" si="884"/>
        <v>120</v>
      </c>
      <c r="I572" s="16" t="str">
        <f t="shared" si="955"/>
        <v>S+S+120</v>
      </c>
      <c r="J572" s="19" t="str">
        <f t="shared" si="737"/>
        <v>TM-CAGES+120</v>
      </c>
      <c r="K572" s="19">
        <f t="shared" si="956"/>
        <v>2061186</v>
      </c>
    </row>
    <row r="573" spans="1:11" s="6" customFormat="1" x14ac:dyDescent="0.35">
      <c r="A573" s="23" t="s">
        <v>462</v>
      </c>
      <c r="B573" s="23" t="s">
        <v>464</v>
      </c>
      <c r="C573" s="25">
        <v>265</v>
      </c>
      <c r="D573" s="25">
        <v>223</v>
      </c>
      <c r="E573" s="25">
        <v>94</v>
      </c>
      <c r="F573" s="16" t="str">
        <f t="shared" si="954"/>
        <v>S</v>
      </c>
      <c r="G573" s="16" t="str">
        <f t="shared" si="751"/>
        <v>S</v>
      </c>
      <c r="H573" s="16" t="str">
        <f t="shared" si="884"/>
        <v>120</v>
      </c>
      <c r="I573" s="16" t="str">
        <f t="shared" si="955"/>
        <v>S+S+120</v>
      </c>
      <c r="J573" s="19" t="str">
        <f t="shared" si="737"/>
        <v>TM-CAGES+120</v>
      </c>
      <c r="K573" s="19">
        <f t="shared" si="956"/>
        <v>2061186</v>
      </c>
    </row>
    <row r="574" spans="1:11" s="6" customFormat="1" x14ac:dyDescent="0.35">
      <c r="A574" s="23" t="s">
        <v>462</v>
      </c>
      <c r="B574" s="23" t="s">
        <v>465</v>
      </c>
      <c r="C574" s="25">
        <v>211</v>
      </c>
      <c r="D574" s="25">
        <v>183</v>
      </c>
      <c r="E574" s="25">
        <v>64</v>
      </c>
      <c r="F574" s="16" t="str">
        <f t="shared" si="954"/>
        <v>S</v>
      </c>
      <c r="G574" s="16" t="str">
        <f t="shared" si="751"/>
        <v>S</v>
      </c>
      <c r="H574" s="16" t="str">
        <f t="shared" si="884"/>
        <v>80</v>
      </c>
      <c r="I574" s="16" t="str">
        <f t="shared" si="955"/>
        <v>S+S+80</v>
      </c>
      <c r="J574" s="19" t="str">
        <f t="shared" si="737"/>
        <v>TM-CAGES+80</v>
      </c>
      <c r="K574" s="19">
        <f t="shared" si="956"/>
        <v>2061184</v>
      </c>
    </row>
    <row r="575" spans="1:11" s="6" customFormat="1" x14ac:dyDescent="0.35">
      <c r="A575" s="23" t="s">
        <v>462</v>
      </c>
      <c r="B575" s="23" t="s">
        <v>466</v>
      </c>
      <c r="C575" s="25">
        <v>211</v>
      </c>
      <c r="D575" s="25">
        <v>183</v>
      </c>
      <c r="E575" s="25">
        <v>64</v>
      </c>
      <c r="F575" s="16" t="str">
        <f t="shared" si="954"/>
        <v>S</v>
      </c>
      <c r="G575" s="16" t="str">
        <f t="shared" si="751"/>
        <v>S</v>
      </c>
      <c r="H575" s="16" t="str">
        <f t="shared" si="884"/>
        <v>80</v>
      </c>
      <c r="I575" s="16" t="str">
        <f t="shared" si="955"/>
        <v>S+S+80</v>
      </c>
      <c r="J575" s="19" t="str">
        <f t="shared" si="737"/>
        <v>TM-CAGES+80</v>
      </c>
      <c r="K575" s="19">
        <f t="shared" si="956"/>
        <v>2061184</v>
      </c>
    </row>
    <row r="576" spans="1:11" s="6" customFormat="1" x14ac:dyDescent="0.35">
      <c r="A576" s="23" t="s">
        <v>462</v>
      </c>
      <c r="B576" s="23" t="s">
        <v>978</v>
      </c>
      <c r="C576" s="38">
        <v>213</v>
      </c>
      <c r="D576" s="38">
        <v>65</v>
      </c>
      <c r="E576" s="38">
        <v>181</v>
      </c>
      <c r="F576" s="37" t="str">
        <f t="shared" si="954"/>
        <v>S</v>
      </c>
      <c r="G576" s="37" t="str">
        <f t="shared" si="751"/>
        <v>S</v>
      </c>
      <c r="H576" s="37" t="str">
        <f t="shared" si="884"/>
        <v>N/A</v>
      </c>
      <c r="I576" s="37" t="str">
        <f t="shared" si="955"/>
        <v>S+S+N/A</v>
      </c>
      <c r="J576" s="38" t="str">
        <f t="shared" si="737"/>
        <v>Not Suitable</v>
      </c>
      <c r="K576" s="38" t="str">
        <f t="shared" si="956"/>
        <v>-</v>
      </c>
    </row>
    <row r="577" spans="1:11" s="6" customFormat="1" x14ac:dyDescent="0.35">
      <c r="A577" s="23" t="s">
        <v>462</v>
      </c>
      <c r="B577" s="23" t="s">
        <v>977</v>
      </c>
      <c r="C577" s="38">
        <v>213</v>
      </c>
      <c r="D577" s="38">
        <v>65</v>
      </c>
      <c r="E577" s="38">
        <v>181</v>
      </c>
      <c r="F577" s="37" t="str">
        <f t="shared" ref="F577:F582" si="1012">IF(C577&lt;315,"S",IF(C577&lt;375,"M","N/A"))</f>
        <v>S</v>
      </c>
      <c r="G577" s="37" t="str">
        <f t="shared" ref="G577:G582" si="1013">IF(D577&lt;235,"S",IF(D577&lt;300,"M","N/A"))</f>
        <v>S</v>
      </c>
      <c r="H577" s="37" t="str">
        <f t="shared" ref="H577:H582" si="1014">IF(E577&lt;71,"80",IF(E577&lt;91,"100",IF(E577&lt;111,"120",IF(E577&lt;151,"160","N/A"))))</f>
        <v>N/A</v>
      </c>
      <c r="I577" s="37" t="str">
        <f t="shared" ref="I577:I582" si="1015">F577&amp;"+"&amp;G577&amp;"+"&amp;H577</f>
        <v>S+S+N/A</v>
      </c>
      <c r="J577" s="38" t="str">
        <f t="shared" ref="J577:J582" si="1016">IF(ISNUMBER(SEARCH("N/A",I577)),"Not Suitable",(VLOOKUP(I577,codes,2,FALSE)))</f>
        <v>Not Suitable</v>
      </c>
      <c r="K577" s="38" t="str">
        <f t="shared" ref="K577:K582" si="1017">IF(ISNUMBER(SEARCH("N/A",I577)),"-",(VLOOKUP(I577,codes,3,FALSE)))</f>
        <v>-</v>
      </c>
    </row>
    <row r="578" spans="1:11" s="6" customFormat="1" x14ac:dyDescent="0.35">
      <c r="A578" s="23" t="s">
        <v>462</v>
      </c>
      <c r="B578" s="23" t="s">
        <v>984</v>
      </c>
      <c r="C578" s="38">
        <v>292</v>
      </c>
      <c r="D578" s="38">
        <v>121</v>
      </c>
      <c r="E578" s="38">
        <v>220</v>
      </c>
      <c r="F578" s="37" t="str">
        <f t="shared" ref="F578" si="1018">IF(C578&lt;315,"S",IF(C578&lt;375,"M","N/A"))</f>
        <v>S</v>
      </c>
      <c r="G578" s="37" t="str">
        <f t="shared" ref="G578" si="1019">IF(D578&lt;235,"S",IF(D578&lt;300,"M","N/A"))</f>
        <v>S</v>
      </c>
      <c r="H578" s="37" t="str">
        <f t="shared" ref="H578" si="1020">IF(E578&lt;71,"80",IF(E578&lt;91,"100",IF(E578&lt;111,"120",IF(E578&lt;151,"160","N/A"))))</f>
        <v>N/A</v>
      </c>
      <c r="I578" s="37" t="str">
        <f t="shared" ref="I578" si="1021">F578&amp;"+"&amp;G578&amp;"+"&amp;H578</f>
        <v>S+S+N/A</v>
      </c>
      <c r="J578" s="38" t="str">
        <f t="shared" ref="J578" si="1022">IF(ISNUMBER(SEARCH("N/A",I578)),"Not Suitable",(VLOOKUP(I578,codes,2,FALSE)))</f>
        <v>Not Suitable</v>
      </c>
      <c r="K578" s="38" t="str">
        <f t="shared" ref="K578" si="1023">IF(ISNUMBER(SEARCH("N/A",I578)),"-",(VLOOKUP(I578,codes,3,FALSE)))</f>
        <v>-</v>
      </c>
    </row>
    <row r="579" spans="1:11" s="6" customFormat="1" x14ac:dyDescent="0.35">
      <c r="A579" s="23" t="s">
        <v>462</v>
      </c>
      <c r="B579" s="47" t="s">
        <v>988</v>
      </c>
      <c r="C579" s="38">
        <v>292</v>
      </c>
      <c r="D579" s="38">
        <v>121</v>
      </c>
      <c r="E579" s="38">
        <v>220</v>
      </c>
      <c r="F579" s="37" t="str">
        <f t="shared" ref="F579" si="1024">IF(C579&lt;315,"S",IF(C579&lt;375,"M","N/A"))</f>
        <v>S</v>
      </c>
      <c r="G579" s="37" t="str">
        <f t="shared" ref="G579" si="1025">IF(D579&lt;235,"S",IF(D579&lt;300,"M","N/A"))</f>
        <v>S</v>
      </c>
      <c r="H579" s="37" t="str">
        <f t="shared" ref="H579" si="1026">IF(E579&lt;71,"80",IF(E579&lt;91,"100",IF(E579&lt;111,"120",IF(E579&lt;151,"160","N/A"))))</f>
        <v>N/A</v>
      </c>
      <c r="I579" s="37" t="str">
        <f t="shared" ref="I579" si="1027">F579&amp;"+"&amp;G579&amp;"+"&amp;H579</f>
        <v>S+S+N/A</v>
      </c>
      <c r="J579" s="38" t="str">
        <f t="shared" ref="J579" si="1028">IF(ISNUMBER(SEARCH("N/A",I579)),"Not Suitable",(VLOOKUP(I579,codes,2,FALSE)))</f>
        <v>Not Suitable</v>
      </c>
      <c r="K579" s="38" t="str">
        <f t="shared" ref="K579" si="1029">IF(ISNUMBER(SEARCH("N/A",I579)),"-",(VLOOKUP(I579,codes,3,FALSE)))</f>
        <v>-</v>
      </c>
    </row>
    <row r="580" spans="1:11" s="6" customFormat="1" x14ac:dyDescent="0.35">
      <c r="A580" s="23" t="s">
        <v>462</v>
      </c>
      <c r="B580" s="47" t="s">
        <v>985</v>
      </c>
      <c r="C580" s="38">
        <v>292</v>
      </c>
      <c r="D580" s="38">
        <v>121</v>
      </c>
      <c r="E580" s="38">
        <v>220</v>
      </c>
      <c r="F580" s="37" t="str">
        <f t="shared" ref="F580" si="1030">IF(C580&lt;315,"S",IF(C580&lt;375,"M","N/A"))</f>
        <v>S</v>
      </c>
      <c r="G580" s="37" t="str">
        <f t="shared" ref="G580" si="1031">IF(D580&lt;235,"S",IF(D580&lt;300,"M","N/A"))</f>
        <v>S</v>
      </c>
      <c r="H580" s="37" t="str">
        <f t="shared" ref="H580" si="1032">IF(E580&lt;71,"80",IF(E580&lt;91,"100",IF(E580&lt;111,"120",IF(E580&lt;151,"160","N/A"))))</f>
        <v>N/A</v>
      </c>
      <c r="I580" s="37" t="str">
        <f t="shared" ref="I580" si="1033">F580&amp;"+"&amp;G580&amp;"+"&amp;H580</f>
        <v>S+S+N/A</v>
      </c>
      <c r="J580" s="38" t="str">
        <f t="shared" ref="J580" si="1034">IF(ISNUMBER(SEARCH("N/A",I580)),"Not Suitable",(VLOOKUP(I580,codes,2,FALSE)))</f>
        <v>Not Suitable</v>
      </c>
      <c r="K580" s="38" t="str">
        <f t="shared" ref="K580" si="1035">IF(ISNUMBER(SEARCH("N/A",I580)),"-",(VLOOKUP(I580,codes,3,FALSE)))</f>
        <v>-</v>
      </c>
    </row>
    <row r="581" spans="1:11" s="6" customFormat="1" x14ac:dyDescent="0.35">
      <c r="A581" s="23" t="s">
        <v>462</v>
      </c>
      <c r="B581" s="47" t="s">
        <v>989</v>
      </c>
      <c r="C581" s="38">
        <v>292</v>
      </c>
      <c r="D581" s="38">
        <v>121</v>
      </c>
      <c r="E581" s="38">
        <v>220</v>
      </c>
      <c r="F581" s="37" t="str">
        <f t="shared" ref="F581" si="1036">IF(C581&lt;315,"S",IF(C581&lt;375,"M","N/A"))</f>
        <v>S</v>
      </c>
      <c r="G581" s="37" t="str">
        <f t="shared" ref="G581" si="1037">IF(D581&lt;235,"S",IF(D581&lt;300,"M","N/A"))</f>
        <v>S</v>
      </c>
      <c r="H581" s="37" t="str">
        <f t="shared" ref="H581" si="1038">IF(E581&lt;71,"80",IF(E581&lt;91,"100",IF(E581&lt;111,"120",IF(E581&lt;151,"160","N/A"))))</f>
        <v>N/A</v>
      </c>
      <c r="I581" s="37" t="str">
        <f t="shared" ref="I581" si="1039">F581&amp;"+"&amp;G581&amp;"+"&amp;H581</f>
        <v>S+S+N/A</v>
      </c>
      <c r="J581" s="38" t="str">
        <f t="shared" ref="J581" si="1040">IF(ISNUMBER(SEARCH("N/A",I581)),"Not Suitable",(VLOOKUP(I581,codes,2,FALSE)))</f>
        <v>Not Suitable</v>
      </c>
      <c r="K581" s="38" t="str">
        <f t="shared" ref="K581" si="1041">IF(ISNUMBER(SEARCH("N/A",I581)),"-",(VLOOKUP(I581,codes,3,FALSE)))</f>
        <v>-</v>
      </c>
    </row>
    <row r="582" spans="1:11" s="6" customFormat="1" x14ac:dyDescent="0.35">
      <c r="A582" s="23" t="s">
        <v>462</v>
      </c>
      <c r="B582" s="47" t="s">
        <v>983</v>
      </c>
      <c r="C582" s="38">
        <v>170</v>
      </c>
      <c r="D582" s="38">
        <v>42.5</v>
      </c>
      <c r="E582" s="38">
        <v>138</v>
      </c>
      <c r="F582" s="37" t="str">
        <f t="shared" si="1012"/>
        <v>S</v>
      </c>
      <c r="G582" s="37" t="str">
        <f t="shared" si="1013"/>
        <v>S</v>
      </c>
      <c r="H582" s="37" t="str">
        <f t="shared" si="1014"/>
        <v>160</v>
      </c>
      <c r="I582" s="37" t="str">
        <f t="shared" si="1015"/>
        <v>S+S+160</v>
      </c>
      <c r="J582" s="38" t="str">
        <f t="shared" si="1016"/>
        <v>TM-CAGES+160</v>
      </c>
      <c r="K582" s="38">
        <f t="shared" si="1017"/>
        <v>2061284</v>
      </c>
    </row>
    <row r="583" spans="1:11" s="6" customFormat="1" x14ac:dyDescent="0.35">
      <c r="A583" s="23" t="s">
        <v>462</v>
      </c>
      <c r="B583" s="47" t="s">
        <v>979</v>
      </c>
      <c r="C583" s="38">
        <v>175</v>
      </c>
      <c r="D583" s="38">
        <v>44.5</v>
      </c>
      <c r="E583" s="38">
        <v>138</v>
      </c>
      <c r="F583" s="37" t="str">
        <f t="shared" ref="F583" si="1042">IF(C583&lt;315,"S",IF(C583&lt;375,"M","N/A"))</f>
        <v>S</v>
      </c>
      <c r="G583" s="37" t="str">
        <f t="shared" ref="G583" si="1043">IF(D583&lt;235,"S",IF(D583&lt;300,"M","N/A"))</f>
        <v>S</v>
      </c>
      <c r="H583" s="37" t="str">
        <f t="shared" ref="H583" si="1044">IF(E583&lt;71,"80",IF(E583&lt;91,"100",IF(E583&lt;111,"120",IF(E583&lt;151,"160","N/A"))))</f>
        <v>160</v>
      </c>
      <c r="I583" s="37" t="str">
        <f t="shared" ref="I583" si="1045">F583&amp;"+"&amp;G583&amp;"+"&amp;H583</f>
        <v>S+S+160</v>
      </c>
      <c r="J583" s="38" t="str">
        <f t="shared" ref="J583" si="1046">IF(ISNUMBER(SEARCH("N/A",I583)),"Not Suitable",(VLOOKUP(I583,codes,2,FALSE)))</f>
        <v>TM-CAGES+160</v>
      </c>
      <c r="K583" s="38">
        <f t="shared" ref="K583" si="1047">IF(ISNUMBER(SEARCH("N/A",I583)),"-",(VLOOKUP(I583,codes,3,FALSE)))</f>
        <v>2061284</v>
      </c>
    </row>
    <row r="584" spans="1:11" s="6" customFormat="1" x14ac:dyDescent="0.35">
      <c r="A584" s="23" t="s">
        <v>462</v>
      </c>
      <c r="B584" s="47" t="s">
        <v>986</v>
      </c>
      <c r="C584" s="38">
        <v>292</v>
      </c>
      <c r="D584" s="38">
        <v>121</v>
      </c>
      <c r="E584" s="38">
        <v>220</v>
      </c>
      <c r="F584" s="37" t="str">
        <f t="shared" ref="F584" si="1048">IF(C584&lt;315,"S",IF(C584&lt;375,"M","N/A"))</f>
        <v>S</v>
      </c>
      <c r="G584" s="37" t="str">
        <f t="shared" ref="G584" si="1049">IF(D584&lt;235,"S",IF(D584&lt;300,"M","N/A"))</f>
        <v>S</v>
      </c>
      <c r="H584" s="37" t="str">
        <f t="shared" ref="H584" si="1050">IF(E584&lt;71,"80",IF(E584&lt;91,"100",IF(E584&lt;111,"120",IF(E584&lt;151,"160","N/A"))))</f>
        <v>N/A</v>
      </c>
      <c r="I584" s="37" t="str">
        <f t="shared" ref="I584" si="1051">F584&amp;"+"&amp;G584&amp;"+"&amp;H584</f>
        <v>S+S+N/A</v>
      </c>
      <c r="J584" s="38" t="str">
        <f t="shared" ref="J584" si="1052">IF(ISNUMBER(SEARCH("N/A",I584)),"Not Suitable",(VLOOKUP(I584,codes,2,FALSE)))</f>
        <v>Not Suitable</v>
      </c>
      <c r="K584" s="38" t="str">
        <f t="shared" ref="K584" si="1053">IF(ISNUMBER(SEARCH("N/A",I584)),"-",(VLOOKUP(I584,codes,3,FALSE)))</f>
        <v>-</v>
      </c>
    </row>
    <row r="585" spans="1:11" s="6" customFormat="1" x14ac:dyDescent="0.35">
      <c r="A585" s="23" t="s">
        <v>462</v>
      </c>
      <c r="B585" s="47" t="s">
        <v>990</v>
      </c>
      <c r="C585" s="38">
        <v>292</v>
      </c>
      <c r="D585" s="38">
        <v>121</v>
      </c>
      <c r="E585" s="38">
        <v>220</v>
      </c>
      <c r="F585" s="37" t="str">
        <f t="shared" ref="F585" si="1054">IF(C585&lt;315,"S",IF(C585&lt;375,"M","N/A"))</f>
        <v>S</v>
      </c>
      <c r="G585" s="37" t="str">
        <f t="shared" ref="G585" si="1055">IF(D585&lt;235,"S",IF(D585&lt;300,"M","N/A"))</f>
        <v>S</v>
      </c>
      <c r="H585" s="37" t="str">
        <f t="shared" ref="H585" si="1056">IF(E585&lt;71,"80",IF(E585&lt;91,"100",IF(E585&lt;111,"120",IF(E585&lt;151,"160","N/A"))))</f>
        <v>N/A</v>
      </c>
      <c r="I585" s="37" t="str">
        <f t="shared" ref="I585" si="1057">F585&amp;"+"&amp;G585&amp;"+"&amp;H585</f>
        <v>S+S+N/A</v>
      </c>
      <c r="J585" s="38" t="str">
        <f t="shared" ref="J585" si="1058">IF(ISNUMBER(SEARCH("N/A",I585)),"Not Suitable",(VLOOKUP(I585,codes,2,FALSE)))</f>
        <v>Not Suitable</v>
      </c>
      <c r="K585" s="38" t="str">
        <f t="shared" ref="K585" si="1059">IF(ISNUMBER(SEARCH("N/A",I585)),"-",(VLOOKUP(I585,codes,3,FALSE)))</f>
        <v>-</v>
      </c>
    </row>
    <row r="586" spans="1:11" s="6" customFormat="1" x14ac:dyDescent="0.35">
      <c r="A586" s="23" t="s">
        <v>462</v>
      </c>
      <c r="B586" s="47" t="s">
        <v>987</v>
      </c>
      <c r="C586" s="38">
        <v>292</v>
      </c>
      <c r="D586" s="38">
        <v>121</v>
      </c>
      <c r="E586" s="38">
        <v>220</v>
      </c>
      <c r="F586" s="37" t="str">
        <f t="shared" ref="F586" si="1060">IF(C586&lt;315,"S",IF(C586&lt;375,"M","N/A"))</f>
        <v>S</v>
      </c>
      <c r="G586" s="37" t="str">
        <f t="shared" ref="G586" si="1061">IF(D586&lt;235,"S",IF(D586&lt;300,"M","N/A"))</f>
        <v>S</v>
      </c>
      <c r="H586" s="37" t="str">
        <f t="shared" ref="H586" si="1062">IF(E586&lt;71,"80",IF(E586&lt;91,"100",IF(E586&lt;111,"120",IF(E586&lt;151,"160","N/A"))))</f>
        <v>N/A</v>
      </c>
      <c r="I586" s="37" t="str">
        <f t="shared" ref="I586" si="1063">F586&amp;"+"&amp;G586&amp;"+"&amp;H586</f>
        <v>S+S+N/A</v>
      </c>
      <c r="J586" s="38" t="str">
        <f t="shared" ref="J586" si="1064">IF(ISNUMBER(SEARCH("N/A",I586)),"Not Suitable",(VLOOKUP(I586,codes,2,FALSE)))</f>
        <v>Not Suitable</v>
      </c>
      <c r="K586" s="38" t="str">
        <f t="shared" ref="K586" si="1065">IF(ISNUMBER(SEARCH("N/A",I586)),"-",(VLOOKUP(I586,codes,3,FALSE)))</f>
        <v>-</v>
      </c>
    </row>
    <row r="587" spans="1:11" s="6" customFormat="1" x14ac:dyDescent="0.35">
      <c r="A587" s="23" t="s">
        <v>462</v>
      </c>
      <c r="B587" s="47" t="s">
        <v>991</v>
      </c>
      <c r="C587" s="38">
        <v>292</v>
      </c>
      <c r="D587" s="38">
        <v>121</v>
      </c>
      <c r="E587" s="38">
        <v>220</v>
      </c>
      <c r="F587" s="37" t="str">
        <f t="shared" ref="F587" si="1066">IF(C587&lt;315,"S",IF(C587&lt;375,"M","N/A"))</f>
        <v>S</v>
      </c>
      <c r="G587" s="37" t="str">
        <f t="shared" ref="G587" si="1067">IF(D587&lt;235,"S",IF(D587&lt;300,"M","N/A"))</f>
        <v>S</v>
      </c>
      <c r="H587" s="37" t="str">
        <f t="shared" ref="H587" si="1068">IF(E587&lt;71,"80",IF(E587&lt;91,"100",IF(E587&lt;111,"120",IF(E587&lt;151,"160","N/A"))))</f>
        <v>N/A</v>
      </c>
      <c r="I587" s="37" t="str">
        <f t="shared" ref="I587" si="1069">F587&amp;"+"&amp;G587&amp;"+"&amp;H587</f>
        <v>S+S+N/A</v>
      </c>
      <c r="J587" s="38" t="str">
        <f t="shared" ref="J587" si="1070">IF(ISNUMBER(SEARCH("N/A",I587)),"Not Suitable",(VLOOKUP(I587,codes,2,FALSE)))</f>
        <v>Not Suitable</v>
      </c>
      <c r="K587" s="38" t="str">
        <f t="shared" ref="K587" si="1071">IF(ISNUMBER(SEARCH("N/A",I587)),"-",(VLOOKUP(I587,codes,3,FALSE)))</f>
        <v>-</v>
      </c>
    </row>
    <row r="588" spans="1:11" s="6" customFormat="1" x14ac:dyDescent="0.35">
      <c r="A588" s="23" t="s">
        <v>462</v>
      </c>
      <c r="B588" s="47" t="s">
        <v>992</v>
      </c>
      <c r="C588" s="38">
        <v>292</v>
      </c>
      <c r="D588" s="38">
        <v>121</v>
      </c>
      <c r="E588" s="38">
        <v>220</v>
      </c>
      <c r="F588" s="37" t="str">
        <f t="shared" ref="F588" si="1072">IF(C588&lt;315,"S",IF(C588&lt;375,"M","N/A"))</f>
        <v>S</v>
      </c>
      <c r="G588" s="37" t="str">
        <f t="shared" ref="G588" si="1073">IF(D588&lt;235,"S",IF(D588&lt;300,"M","N/A"))</f>
        <v>S</v>
      </c>
      <c r="H588" s="37" t="str">
        <f t="shared" ref="H588" si="1074">IF(E588&lt;71,"80",IF(E588&lt;91,"100",IF(E588&lt;111,"120",IF(E588&lt;151,"160","N/A"))))</f>
        <v>N/A</v>
      </c>
      <c r="I588" s="37" t="str">
        <f t="shared" ref="I588" si="1075">F588&amp;"+"&amp;G588&amp;"+"&amp;H588</f>
        <v>S+S+N/A</v>
      </c>
      <c r="J588" s="38" t="str">
        <f t="shared" ref="J588" si="1076">IF(ISNUMBER(SEARCH("N/A",I588)),"Not Suitable",(VLOOKUP(I588,codes,2,FALSE)))</f>
        <v>Not Suitable</v>
      </c>
      <c r="K588" s="38" t="str">
        <f t="shared" ref="K588" si="1077">IF(ISNUMBER(SEARCH("N/A",I588)),"-",(VLOOKUP(I588,codes,3,FALSE)))</f>
        <v>-</v>
      </c>
    </row>
    <row r="589" spans="1:11" s="6" customFormat="1" x14ac:dyDescent="0.35">
      <c r="A589" s="23" t="s">
        <v>462</v>
      </c>
      <c r="B589" s="23" t="s">
        <v>965</v>
      </c>
      <c r="C589" s="38">
        <v>292</v>
      </c>
      <c r="D589" s="38">
        <v>121</v>
      </c>
      <c r="E589" s="38">
        <v>220</v>
      </c>
      <c r="F589" s="37" t="str">
        <f t="shared" si="954"/>
        <v>S</v>
      </c>
      <c r="G589" s="37" t="str">
        <f t="shared" si="751"/>
        <v>S</v>
      </c>
      <c r="H589" s="37" t="str">
        <f t="shared" si="884"/>
        <v>N/A</v>
      </c>
      <c r="I589" s="37" t="str">
        <f t="shared" si="955"/>
        <v>S+S+N/A</v>
      </c>
      <c r="J589" s="38" t="str">
        <f t="shared" si="737"/>
        <v>Not Suitable</v>
      </c>
      <c r="K589" s="38" t="str">
        <f t="shared" si="956"/>
        <v>-</v>
      </c>
    </row>
    <row r="590" spans="1:11" s="6" customFormat="1" x14ac:dyDescent="0.35">
      <c r="A590" s="23" t="s">
        <v>462</v>
      </c>
      <c r="B590" s="23" t="s">
        <v>966</v>
      </c>
      <c r="C590" s="38">
        <v>292</v>
      </c>
      <c r="D590" s="38">
        <v>121</v>
      </c>
      <c r="E590" s="38">
        <v>220</v>
      </c>
      <c r="F590" s="37" t="str">
        <f t="shared" si="954"/>
        <v>S</v>
      </c>
      <c r="G590" s="37" t="str">
        <f t="shared" si="751"/>
        <v>S</v>
      </c>
      <c r="H590" s="37" t="str">
        <f t="shared" si="884"/>
        <v>N/A</v>
      </c>
      <c r="I590" s="37" t="str">
        <f t="shared" si="955"/>
        <v>S+S+N/A</v>
      </c>
      <c r="J590" s="38" t="str">
        <f t="shared" si="737"/>
        <v>Not Suitable</v>
      </c>
      <c r="K590" s="38" t="str">
        <f t="shared" si="956"/>
        <v>-</v>
      </c>
    </row>
    <row r="591" spans="1:11" s="6" customFormat="1" x14ac:dyDescent="0.35">
      <c r="A591" s="23" t="s">
        <v>462</v>
      </c>
      <c r="B591" s="23" t="s">
        <v>968</v>
      </c>
      <c r="C591" s="38">
        <v>292</v>
      </c>
      <c r="D591" s="38">
        <v>121</v>
      </c>
      <c r="E591" s="38">
        <v>220</v>
      </c>
      <c r="F591" s="37" t="str">
        <f t="shared" ref="F591" si="1078">IF(C591&lt;315,"S",IF(C591&lt;375,"M","N/A"))</f>
        <v>S</v>
      </c>
      <c r="G591" s="37" t="str">
        <f t="shared" ref="G591" si="1079">IF(D591&lt;235,"S",IF(D591&lt;300,"M","N/A"))</f>
        <v>S</v>
      </c>
      <c r="H591" s="37" t="str">
        <f t="shared" ref="H591" si="1080">IF(E591&lt;71,"80",IF(E591&lt;91,"100",IF(E591&lt;111,"120",IF(E591&lt;151,"160","N/A"))))</f>
        <v>N/A</v>
      </c>
      <c r="I591" s="37" t="str">
        <f t="shared" ref="I591" si="1081">F591&amp;"+"&amp;G591&amp;"+"&amp;H591</f>
        <v>S+S+N/A</v>
      </c>
      <c r="J591" s="38" t="str">
        <f t="shared" ref="J591" si="1082">IF(ISNUMBER(SEARCH("N/A",I591)),"Not Suitable",(VLOOKUP(I591,codes,2,FALSE)))</f>
        <v>Not Suitable</v>
      </c>
      <c r="K591" s="38" t="str">
        <f t="shared" ref="K591" si="1083">IF(ISNUMBER(SEARCH("N/A",I591)),"-",(VLOOKUP(I591,codes,3,FALSE)))</f>
        <v>-</v>
      </c>
    </row>
    <row r="592" spans="1:11" s="6" customFormat="1" x14ac:dyDescent="0.35">
      <c r="A592" s="23" t="s">
        <v>462</v>
      </c>
      <c r="B592" s="23" t="s">
        <v>967</v>
      </c>
      <c r="C592" s="38">
        <v>292</v>
      </c>
      <c r="D592" s="38">
        <v>121</v>
      </c>
      <c r="E592" s="38">
        <v>220</v>
      </c>
      <c r="F592" s="37" t="str">
        <f t="shared" ref="F592:F593" si="1084">IF(C592&lt;315,"S",IF(C592&lt;375,"M","N/A"))</f>
        <v>S</v>
      </c>
      <c r="G592" s="37" t="str">
        <f t="shared" ref="G592:G593" si="1085">IF(D592&lt;235,"S",IF(D592&lt;300,"M","N/A"))</f>
        <v>S</v>
      </c>
      <c r="H592" s="37" t="str">
        <f t="shared" ref="H592:H593" si="1086">IF(E592&lt;71,"80",IF(E592&lt;91,"100",IF(E592&lt;111,"120",IF(E592&lt;151,"160","N/A"))))</f>
        <v>N/A</v>
      </c>
      <c r="I592" s="37" t="str">
        <f t="shared" ref="I592:I593" si="1087">F592&amp;"+"&amp;G592&amp;"+"&amp;H592</f>
        <v>S+S+N/A</v>
      </c>
      <c r="J592" s="38" t="str">
        <f t="shared" ref="J592:J593" si="1088">IF(ISNUMBER(SEARCH("N/A",I592)),"Not Suitable",(VLOOKUP(I592,codes,2,FALSE)))</f>
        <v>Not Suitable</v>
      </c>
      <c r="K592" s="38" t="str">
        <f t="shared" ref="K592:K593" si="1089">IF(ISNUMBER(SEARCH("N/A",I592)),"-",(VLOOKUP(I592,codes,3,FALSE)))</f>
        <v>-</v>
      </c>
    </row>
    <row r="593" spans="1:11" s="6" customFormat="1" x14ac:dyDescent="0.35">
      <c r="A593" s="23" t="s">
        <v>462</v>
      </c>
      <c r="B593" s="23" t="s">
        <v>969</v>
      </c>
      <c r="C593" s="38">
        <v>292</v>
      </c>
      <c r="D593" s="38">
        <v>121</v>
      </c>
      <c r="E593" s="38">
        <v>220</v>
      </c>
      <c r="F593" s="37" t="str">
        <f t="shared" si="1084"/>
        <v>S</v>
      </c>
      <c r="G593" s="37" t="str">
        <f t="shared" si="1085"/>
        <v>S</v>
      </c>
      <c r="H593" s="37" t="str">
        <f t="shared" si="1086"/>
        <v>N/A</v>
      </c>
      <c r="I593" s="37" t="str">
        <f t="shared" si="1087"/>
        <v>S+S+N/A</v>
      </c>
      <c r="J593" s="38" t="str">
        <f t="shared" si="1088"/>
        <v>Not Suitable</v>
      </c>
      <c r="K593" s="38" t="str">
        <f t="shared" si="1089"/>
        <v>-</v>
      </c>
    </row>
    <row r="594" spans="1:11" s="6" customFormat="1" x14ac:dyDescent="0.35">
      <c r="A594" s="23" t="s">
        <v>462</v>
      </c>
      <c r="B594" s="23" t="s">
        <v>677</v>
      </c>
      <c r="C594" s="25">
        <v>327</v>
      </c>
      <c r="D594" s="25">
        <v>230</v>
      </c>
      <c r="E594" s="25">
        <v>133</v>
      </c>
      <c r="F594" s="16" t="str">
        <f t="shared" ref="F594:F595" si="1090">IF(C594&lt;315,"S",IF(C594&lt;375,"M","N/A"))</f>
        <v>M</v>
      </c>
      <c r="G594" s="16" t="str">
        <f t="shared" ref="G594:G595" si="1091">IF(D594&lt;235,"S",IF(D594&lt;300,"M","N/A"))</f>
        <v>S</v>
      </c>
      <c r="H594" s="16" t="str">
        <f t="shared" ref="H594:H595" si="1092">IF(E594&lt;71,"80",IF(E594&lt;91,"100",IF(E594&lt;111,"120",IF(E594&lt;151,"160","N/A"))))</f>
        <v>160</v>
      </c>
      <c r="I594" s="16" t="str">
        <f t="shared" ref="I594:I595" si="1093">F594&amp;"+"&amp;G594&amp;"+"&amp;H594</f>
        <v>M+S+160</v>
      </c>
      <c r="J594" s="19" t="str">
        <f t="shared" ref="J594:J595" si="1094">IF(ISNUMBER(SEARCH("N/A",I594)),"Not Suitable",(VLOOKUP(I594,codes,2,FALSE)))</f>
        <v>TM-CAGEM+160</v>
      </c>
      <c r="K594" s="19">
        <f t="shared" ref="K594:K595" si="1095">IF(ISNUMBER(SEARCH("N/A",I594)),"-",(VLOOKUP(I594,codes,3,FALSE)))</f>
        <v>2061288</v>
      </c>
    </row>
    <row r="595" spans="1:11" s="6" customFormat="1" x14ac:dyDescent="0.35">
      <c r="A595" s="23" t="s">
        <v>462</v>
      </c>
      <c r="B595" s="23" t="s">
        <v>969</v>
      </c>
      <c r="C595" s="38">
        <v>292</v>
      </c>
      <c r="D595" s="38">
        <v>121</v>
      </c>
      <c r="E595" s="38">
        <v>220</v>
      </c>
      <c r="F595" s="37" t="str">
        <f t="shared" si="1090"/>
        <v>S</v>
      </c>
      <c r="G595" s="37" t="str">
        <f t="shared" si="1091"/>
        <v>S</v>
      </c>
      <c r="H595" s="37" t="str">
        <f t="shared" si="1092"/>
        <v>N/A</v>
      </c>
      <c r="I595" s="37" t="str">
        <f t="shared" si="1093"/>
        <v>S+S+N/A</v>
      </c>
      <c r="J595" s="38" t="str">
        <f t="shared" si="1094"/>
        <v>Not Suitable</v>
      </c>
      <c r="K595" s="38" t="str">
        <f t="shared" si="1095"/>
        <v>-</v>
      </c>
    </row>
    <row r="596" spans="1:11" s="6" customFormat="1" x14ac:dyDescent="0.35">
      <c r="A596" s="23" t="s">
        <v>462</v>
      </c>
      <c r="B596" s="23" t="s">
        <v>467</v>
      </c>
      <c r="C596" s="25">
        <v>290</v>
      </c>
      <c r="D596" s="25">
        <v>239</v>
      </c>
      <c r="E596" s="25">
        <v>87</v>
      </c>
      <c r="F596" s="16" t="str">
        <f t="shared" si="954"/>
        <v>S</v>
      </c>
      <c r="G596" s="16" t="str">
        <f t="shared" si="751"/>
        <v>M</v>
      </c>
      <c r="H596" s="16" t="str">
        <f t="shared" si="884"/>
        <v>100</v>
      </c>
      <c r="I596" s="16" t="str">
        <f t="shared" si="955"/>
        <v>S+M+100</v>
      </c>
      <c r="J596" s="19" t="str">
        <f t="shared" si="737"/>
        <v>TM-CAGEM+100</v>
      </c>
      <c r="K596" s="19">
        <f t="shared" si="956"/>
        <v>2061286</v>
      </c>
    </row>
    <row r="597" spans="1:11" s="6" customFormat="1" x14ac:dyDescent="0.35">
      <c r="A597" s="23" t="s">
        <v>462</v>
      </c>
      <c r="B597" s="23" t="s">
        <v>468</v>
      </c>
      <c r="C597" s="25">
        <v>235</v>
      </c>
      <c r="D597" s="25">
        <v>222</v>
      </c>
      <c r="E597" s="25">
        <v>84</v>
      </c>
      <c r="F597" s="16" t="str">
        <f t="shared" si="954"/>
        <v>S</v>
      </c>
      <c r="G597" s="16" t="str">
        <f t="shared" si="751"/>
        <v>S</v>
      </c>
      <c r="H597" s="16" t="str">
        <f t="shared" si="884"/>
        <v>100</v>
      </c>
      <c r="I597" s="16" t="str">
        <f t="shared" si="955"/>
        <v>S+S+100</v>
      </c>
      <c r="J597" s="19" t="str">
        <f t="shared" si="737"/>
        <v>TM-CAGES+100</v>
      </c>
      <c r="K597" s="19">
        <f t="shared" si="956"/>
        <v>2061185</v>
      </c>
    </row>
    <row r="598" spans="1:11" s="6" customFormat="1" x14ac:dyDescent="0.35">
      <c r="A598" s="23" t="s">
        <v>462</v>
      </c>
      <c r="B598" s="23" t="s">
        <v>469</v>
      </c>
      <c r="C598" s="25">
        <v>235</v>
      </c>
      <c r="D598" s="25">
        <v>222</v>
      </c>
      <c r="E598" s="25">
        <v>84</v>
      </c>
      <c r="F598" s="16" t="str">
        <f t="shared" si="954"/>
        <v>S</v>
      </c>
      <c r="G598" s="16" t="str">
        <f t="shared" si="751"/>
        <v>S</v>
      </c>
      <c r="H598" s="16" t="str">
        <f t="shared" si="884"/>
        <v>100</v>
      </c>
      <c r="I598" s="16" t="str">
        <f t="shared" si="955"/>
        <v>S+S+100</v>
      </c>
      <c r="J598" s="19" t="str">
        <f t="shared" si="737"/>
        <v>TM-CAGES+100</v>
      </c>
      <c r="K598" s="19">
        <f t="shared" si="956"/>
        <v>2061185</v>
      </c>
    </row>
    <row r="599" spans="1:11" s="6" customFormat="1" x14ac:dyDescent="0.35">
      <c r="A599" s="23" t="s">
        <v>462</v>
      </c>
      <c r="B599" s="23" t="s">
        <v>470</v>
      </c>
      <c r="C599" s="25">
        <v>298</v>
      </c>
      <c r="D599" s="25">
        <v>242</v>
      </c>
      <c r="E599" s="25">
        <v>110</v>
      </c>
      <c r="F599" s="16" t="str">
        <f t="shared" si="954"/>
        <v>S</v>
      </c>
      <c r="G599" s="16" t="str">
        <f t="shared" ref="G599:G753" si="1096">IF(D599&lt;235,"S",IF(D599&lt;300,"M","N/A"))</f>
        <v>M</v>
      </c>
      <c r="H599" s="16" t="str">
        <f t="shared" si="884"/>
        <v>120</v>
      </c>
      <c r="I599" s="16" t="str">
        <f t="shared" si="955"/>
        <v>S+M+120</v>
      </c>
      <c r="J599" s="19" t="str">
        <f t="shared" si="737"/>
        <v>TM-CAGEM+120</v>
      </c>
      <c r="K599" s="19">
        <f t="shared" si="956"/>
        <v>2061287</v>
      </c>
    </row>
    <row r="600" spans="1:11" s="6" customFormat="1" x14ac:dyDescent="0.35">
      <c r="A600" s="23" t="s">
        <v>462</v>
      </c>
      <c r="B600" s="23" t="s">
        <v>471</v>
      </c>
      <c r="C600" s="25">
        <v>315</v>
      </c>
      <c r="D600" s="25">
        <v>242</v>
      </c>
      <c r="E600" s="25">
        <v>117</v>
      </c>
      <c r="F600" s="16" t="str">
        <f t="shared" si="954"/>
        <v>M</v>
      </c>
      <c r="G600" s="16" t="str">
        <f t="shared" si="1096"/>
        <v>M</v>
      </c>
      <c r="H600" s="16" t="str">
        <f t="shared" si="884"/>
        <v>160</v>
      </c>
      <c r="I600" s="16" t="str">
        <f t="shared" si="955"/>
        <v>M+M+160</v>
      </c>
      <c r="J600" s="19" t="str">
        <f t="shared" si="737"/>
        <v>TM-CAGEM+160</v>
      </c>
      <c r="K600" s="19">
        <f t="shared" si="956"/>
        <v>2061288</v>
      </c>
    </row>
    <row r="601" spans="1:11" s="6" customFormat="1" x14ac:dyDescent="0.35">
      <c r="A601" s="23" t="s">
        <v>462</v>
      </c>
      <c r="B601" s="23" t="s">
        <v>472</v>
      </c>
      <c r="C601" s="25">
        <v>315</v>
      </c>
      <c r="D601" s="25">
        <v>242</v>
      </c>
      <c r="E601" s="25">
        <v>117</v>
      </c>
      <c r="F601" s="16" t="str">
        <f t="shared" si="954"/>
        <v>M</v>
      </c>
      <c r="G601" s="16" t="str">
        <f t="shared" si="1096"/>
        <v>M</v>
      </c>
      <c r="H601" s="16" t="str">
        <f t="shared" si="884"/>
        <v>160</v>
      </c>
      <c r="I601" s="16" t="str">
        <f t="shared" si="955"/>
        <v>M+M+160</v>
      </c>
      <c r="J601" s="19" t="str">
        <f t="shared" si="737"/>
        <v>TM-CAGEM+160</v>
      </c>
      <c r="K601" s="19">
        <f t="shared" si="956"/>
        <v>2061288</v>
      </c>
    </row>
    <row r="602" spans="1:11" s="6" customFormat="1" x14ac:dyDescent="0.35">
      <c r="A602" s="23" t="s">
        <v>462</v>
      </c>
      <c r="B602" s="23" t="s">
        <v>473</v>
      </c>
      <c r="C602" s="25">
        <v>315</v>
      </c>
      <c r="D602" s="25">
        <v>242</v>
      </c>
      <c r="E602" s="25">
        <v>117</v>
      </c>
      <c r="F602" s="16" t="str">
        <f t="shared" si="954"/>
        <v>M</v>
      </c>
      <c r="G602" s="16" t="str">
        <f t="shared" si="1096"/>
        <v>M</v>
      </c>
      <c r="H602" s="16" t="str">
        <f t="shared" si="884"/>
        <v>160</v>
      </c>
      <c r="I602" s="16" t="str">
        <f t="shared" si="955"/>
        <v>M+M+160</v>
      </c>
      <c r="J602" s="19" t="str">
        <f t="shared" si="737"/>
        <v>TM-CAGEM+160</v>
      </c>
      <c r="K602" s="19">
        <f t="shared" si="956"/>
        <v>2061288</v>
      </c>
    </row>
    <row r="603" spans="1:11" s="6" customFormat="1" x14ac:dyDescent="0.35">
      <c r="A603" s="23" t="s">
        <v>462</v>
      </c>
      <c r="B603" s="23" t="s">
        <v>970</v>
      </c>
      <c r="C603" s="38">
        <v>292</v>
      </c>
      <c r="D603" s="38">
        <v>121</v>
      </c>
      <c r="E603" s="38">
        <v>220</v>
      </c>
      <c r="F603" s="37" t="str">
        <f t="shared" ref="F603:F604" si="1097">IF(C603&lt;315,"S",IF(C603&lt;375,"M","N/A"))</f>
        <v>S</v>
      </c>
      <c r="G603" s="37" t="str">
        <f t="shared" ref="G603:G604" si="1098">IF(D603&lt;235,"S",IF(D603&lt;300,"M","N/A"))</f>
        <v>S</v>
      </c>
      <c r="H603" s="37" t="str">
        <f t="shared" ref="H603:H604" si="1099">IF(E603&lt;71,"80",IF(E603&lt;91,"100",IF(E603&lt;111,"120",IF(E603&lt;151,"160","N/A"))))</f>
        <v>N/A</v>
      </c>
      <c r="I603" s="37" t="str">
        <f t="shared" ref="I603:I604" si="1100">F603&amp;"+"&amp;G603&amp;"+"&amp;H603</f>
        <v>S+S+N/A</v>
      </c>
      <c r="J603" s="38" t="str">
        <f t="shared" ref="J603:J604" si="1101">IF(ISNUMBER(SEARCH("N/A",I603)),"Not Suitable",(VLOOKUP(I603,codes,2,FALSE)))</f>
        <v>Not Suitable</v>
      </c>
      <c r="K603" s="38" t="str">
        <f t="shared" ref="K603:K604" si="1102">IF(ISNUMBER(SEARCH("N/A",I603)),"-",(VLOOKUP(I603,codes,3,FALSE)))</f>
        <v>-</v>
      </c>
    </row>
    <row r="604" spans="1:11" s="6" customFormat="1" x14ac:dyDescent="0.35">
      <c r="A604" s="23" t="s">
        <v>462</v>
      </c>
      <c r="B604" s="23" t="s">
        <v>971</v>
      </c>
      <c r="C604" s="38">
        <v>292</v>
      </c>
      <c r="D604" s="38">
        <v>121</v>
      </c>
      <c r="E604" s="38">
        <v>220</v>
      </c>
      <c r="F604" s="37" t="str">
        <f t="shared" si="1097"/>
        <v>S</v>
      </c>
      <c r="G604" s="37" t="str">
        <f t="shared" si="1098"/>
        <v>S</v>
      </c>
      <c r="H604" s="37" t="str">
        <f t="shared" si="1099"/>
        <v>N/A</v>
      </c>
      <c r="I604" s="37" t="str">
        <f t="shared" si="1100"/>
        <v>S+S+N/A</v>
      </c>
      <c r="J604" s="38" t="str">
        <f t="shared" si="1101"/>
        <v>Not Suitable</v>
      </c>
      <c r="K604" s="38" t="str">
        <f t="shared" si="1102"/>
        <v>-</v>
      </c>
    </row>
    <row r="605" spans="1:11" s="6" customFormat="1" x14ac:dyDescent="0.35">
      <c r="A605" s="23" t="s">
        <v>462</v>
      </c>
      <c r="B605" s="23" t="s">
        <v>972</v>
      </c>
      <c r="C605" s="38">
        <v>292</v>
      </c>
      <c r="D605" s="38">
        <v>121</v>
      </c>
      <c r="E605" s="38">
        <v>220</v>
      </c>
      <c r="F605" s="37" t="str">
        <f t="shared" si="954"/>
        <v>S</v>
      </c>
      <c r="G605" s="37" t="str">
        <f t="shared" si="1096"/>
        <v>S</v>
      </c>
      <c r="H605" s="37" t="str">
        <f t="shared" si="884"/>
        <v>N/A</v>
      </c>
      <c r="I605" s="37" t="str">
        <f t="shared" si="955"/>
        <v>S+S+N/A</v>
      </c>
      <c r="J605" s="38" t="str">
        <f t="shared" si="737"/>
        <v>Not Suitable</v>
      </c>
      <c r="K605" s="38" t="str">
        <f t="shared" si="956"/>
        <v>-</v>
      </c>
    </row>
    <row r="606" spans="1:11" s="6" customFormat="1" x14ac:dyDescent="0.35">
      <c r="A606" s="23" t="s">
        <v>462</v>
      </c>
      <c r="B606" s="23" t="s">
        <v>993</v>
      </c>
      <c r="C606" s="38">
        <v>238</v>
      </c>
      <c r="D606" s="38">
        <v>86</v>
      </c>
      <c r="E606" s="38">
        <v>340</v>
      </c>
      <c r="F606" s="37" t="str">
        <f t="shared" si="954"/>
        <v>S</v>
      </c>
      <c r="G606" s="37" t="str">
        <f t="shared" si="1096"/>
        <v>S</v>
      </c>
      <c r="H606" s="37" t="str">
        <f t="shared" si="884"/>
        <v>N/A</v>
      </c>
      <c r="I606" s="37" t="str">
        <f t="shared" si="955"/>
        <v>S+S+N/A</v>
      </c>
      <c r="J606" s="38" t="str">
        <f t="shared" si="737"/>
        <v>Not Suitable</v>
      </c>
      <c r="K606" s="38" t="str">
        <f t="shared" si="956"/>
        <v>-</v>
      </c>
    </row>
    <row r="607" spans="1:11" s="6" customFormat="1" x14ac:dyDescent="0.35">
      <c r="A607" s="23" t="s">
        <v>462</v>
      </c>
      <c r="B607" s="23" t="s">
        <v>994</v>
      </c>
      <c r="C607" s="38">
        <v>238</v>
      </c>
      <c r="D607" s="38">
        <v>86</v>
      </c>
      <c r="E607" s="38">
        <v>340</v>
      </c>
      <c r="F607" s="37" t="str">
        <f t="shared" ref="F607" si="1103">IF(C607&lt;315,"S",IF(C607&lt;375,"M","N/A"))</f>
        <v>S</v>
      </c>
      <c r="G607" s="37" t="str">
        <f t="shared" ref="G607" si="1104">IF(D607&lt;235,"S",IF(D607&lt;300,"M","N/A"))</f>
        <v>S</v>
      </c>
      <c r="H607" s="37" t="str">
        <f t="shared" ref="H607" si="1105">IF(E607&lt;71,"80",IF(E607&lt;91,"100",IF(E607&lt;111,"120",IF(E607&lt;151,"160","N/A"))))</f>
        <v>N/A</v>
      </c>
      <c r="I607" s="37" t="str">
        <f t="shared" ref="I607" si="1106">F607&amp;"+"&amp;G607&amp;"+"&amp;H607</f>
        <v>S+S+N/A</v>
      </c>
      <c r="J607" s="38" t="str">
        <f t="shared" ref="J607" si="1107">IF(ISNUMBER(SEARCH("N/A",I607)),"Not Suitable",(VLOOKUP(I607,codes,2,FALSE)))</f>
        <v>Not Suitable</v>
      </c>
      <c r="K607" s="38" t="str">
        <f t="shared" ref="K607" si="1108">IF(ISNUMBER(SEARCH("N/A",I607)),"-",(VLOOKUP(I607,codes,3,FALSE)))</f>
        <v>-</v>
      </c>
    </row>
    <row r="608" spans="1:11" s="6" customFormat="1" x14ac:dyDescent="0.35">
      <c r="A608" s="23" t="s">
        <v>462</v>
      </c>
      <c r="B608" s="23" t="s">
        <v>995</v>
      </c>
      <c r="C608" s="38">
        <v>223</v>
      </c>
      <c r="D608" s="38">
        <v>88</v>
      </c>
      <c r="E608" s="38">
        <v>314</v>
      </c>
      <c r="F608" s="37" t="str">
        <f t="shared" ref="F608" si="1109">IF(C608&lt;315,"S",IF(C608&lt;375,"M","N/A"))</f>
        <v>S</v>
      </c>
      <c r="G608" s="37" t="str">
        <f t="shared" ref="G608" si="1110">IF(D608&lt;235,"S",IF(D608&lt;300,"M","N/A"))</f>
        <v>S</v>
      </c>
      <c r="H608" s="37" t="str">
        <f t="shared" ref="H608" si="1111">IF(E608&lt;71,"80",IF(E608&lt;91,"100",IF(E608&lt;111,"120",IF(E608&lt;151,"160","N/A"))))</f>
        <v>N/A</v>
      </c>
      <c r="I608" s="37" t="str">
        <f t="shared" ref="I608" si="1112">F608&amp;"+"&amp;G608&amp;"+"&amp;H608</f>
        <v>S+S+N/A</v>
      </c>
      <c r="J608" s="38" t="str">
        <f t="shared" ref="J608" si="1113">IF(ISNUMBER(SEARCH("N/A",I608)),"Not Suitable",(VLOOKUP(I608,codes,2,FALSE)))</f>
        <v>Not Suitable</v>
      </c>
      <c r="K608" s="38" t="str">
        <f t="shared" ref="K608" si="1114">IF(ISNUMBER(SEARCH("N/A",I608)),"-",(VLOOKUP(I608,codes,3,FALSE)))</f>
        <v>-</v>
      </c>
    </row>
    <row r="609" spans="1:11" s="6" customFormat="1" x14ac:dyDescent="0.35">
      <c r="A609" s="23" t="s">
        <v>462</v>
      </c>
      <c r="B609" s="23" t="s">
        <v>996</v>
      </c>
      <c r="C609" s="38">
        <v>223</v>
      </c>
      <c r="D609" s="38">
        <v>88</v>
      </c>
      <c r="E609" s="38">
        <v>314</v>
      </c>
      <c r="F609" s="37" t="str">
        <f t="shared" ref="F609:F610" si="1115">IF(C609&lt;315,"S",IF(C609&lt;375,"M","N/A"))</f>
        <v>S</v>
      </c>
      <c r="G609" s="37" t="str">
        <f t="shared" ref="G609:G610" si="1116">IF(D609&lt;235,"S",IF(D609&lt;300,"M","N/A"))</f>
        <v>S</v>
      </c>
      <c r="H609" s="37" t="str">
        <f t="shared" ref="H609:H610" si="1117">IF(E609&lt;71,"80",IF(E609&lt;91,"100",IF(E609&lt;111,"120",IF(E609&lt;151,"160","N/A"))))</f>
        <v>N/A</v>
      </c>
      <c r="I609" s="37" t="str">
        <f t="shared" ref="I609:I610" si="1118">F609&amp;"+"&amp;G609&amp;"+"&amp;H609</f>
        <v>S+S+N/A</v>
      </c>
      <c r="J609" s="38" t="str">
        <f t="shared" ref="J609:J610" si="1119">IF(ISNUMBER(SEARCH("N/A",I609)),"Not Suitable",(VLOOKUP(I609,codes,2,FALSE)))</f>
        <v>Not Suitable</v>
      </c>
      <c r="K609" s="38" t="str">
        <f t="shared" ref="K609:K610" si="1120">IF(ISNUMBER(SEARCH("N/A",I609)),"-",(VLOOKUP(I609,codes,3,FALSE)))</f>
        <v>-</v>
      </c>
    </row>
    <row r="610" spans="1:11" s="6" customFormat="1" x14ac:dyDescent="0.35">
      <c r="A610" s="23" t="s">
        <v>462</v>
      </c>
      <c r="B610" s="23" t="s">
        <v>997</v>
      </c>
      <c r="C610" s="38">
        <v>223</v>
      </c>
      <c r="D610" s="38">
        <v>88</v>
      </c>
      <c r="E610" s="38">
        <v>314</v>
      </c>
      <c r="F610" s="37" t="str">
        <f t="shared" si="1115"/>
        <v>S</v>
      </c>
      <c r="G610" s="37" t="str">
        <f t="shared" si="1116"/>
        <v>S</v>
      </c>
      <c r="H610" s="37" t="str">
        <f t="shared" si="1117"/>
        <v>N/A</v>
      </c>
      <c r="I610" s="37" t="str">
        <f t="shared" si="1118"/>
        <v>S+S+N/A</v>
      </c>
      <c r="J610" s="38" t="str">
        <f t="shared" si="1119"/>
        <v>Not Suitable</v>
      </c>
      <c r="K610" s="38" t="str">
        <f t="shared" si="1120"/>
        <v>-</v>
      </c>
    </row>
    <row r="611" spans="1:11" s="6" customFormat="1" x14ac:dyDescent="0.35">
      <c r="A611" s="23" t="s">
        <v>462</v>
      </c>
      <c r="B611" s="23" t="s">
        <v>998</v>
      </c>
      <c r="C611" s="38">
        <v>223</v>
      </c>
      <c r="D611" s="38">
        <v>88</v>
      </c>
      <c r="E611" s="38">
        <v>314</v>
      </c>
      <c r="F611" s="37" t="str">
        <f t="shared" ref="F611:F612" si="1121">IF(C611&lt;315,"S",IF(C611&lt;375,"M","N/A"))</f>
        <v>S</v>
      </c>
      <c r="G611" s="37" t="str">
        <f t="shared" ref="G611:G612" si="1122">IF(D611&lt;235,"S",IF(D611&lt;300,"M","N/A"))</f>
        <v>S</v>
      </c>
      <c r="H611" s="37" t="str">
        <f t="shared" ref="H611:H612" si="1123">IF(E611&lt;71,"80",IF(E611&lt;91,"100",IF(E611&lt;111,"120",IF(E611&lt;151,"160","N/A"))))</f>
        <v>N/A</v>
      </c>
      <c r="I611" s="37" t="str">
        <f t="shared" ref="I611:I612" si="1124">F611&amp;"+"&amp;G611&amp;"+"&amp;H611</f>
        <v>S+S+N/A</v>
      </c>
      <c r="J611" s="38" t="str">
        <f t="shared" ref="J611:J612" si="1125">IF(ISNUMBER(SEARCH("N/A",I611)),"Not Suitable",(VLOOKUP(I611,codes,2,FALSE)))</f>
        <v>Not Suitable</v>
      </c>
      <c r="K611" s="38" t="str">
        <f t="shared" ref="K611:K612" si="1126">IF(ISNUMBER(SEARCH("N/A",I611)),"-",(VLOOKUP(I611,codes,3,FALSE)))</f>
        <v>-</v>
      </c>
    </row>
    <row r="612" spans="1:11" s="6" customFormat="1" x14ac:dyDescent="0.35">
      <c r="A612" s="23" t="s">
        <v>462</v>
      </c>
      <c r="B612" s="23" t="s">
        <v>999</v>
      </c>
      <c r="C612" s="38">
        <v>223</v>
      </c>
      <c r="D612" s="38">
        <v>88</v>
      </c>
      <c r="E612" s="38">
        <v>314</v>
      </c>
      <c r="F612" s="37" t="str">
        <f t="shared" si="1121"/>
        <v>S</v>
      </c>
      <c r="G612" s="37" t="str">
        <f t="shared" si="1122"/>
        <v>S</v>
      </c>
      <c r="H612" s="37" t="str">
        <f t="shared" si="1123"/>
        <v>N/A</v>
      </c>
      <c r="I612" s="37" t="str">
        <f t="shared" si="1124"/>
        <v>S+S+N/A</v>
      </c>
      <c r="J612" s="38" t="str">
        <f t="shared" si="1125"/>
        <v>Not Suitable</v>
      </c>
      <c r="K612" s="38" t="str">
        <f t="shared" si="1126"/>
        <v>-</v>
      </c>
    </row>
    <row r="613" spans="1:11" s="6" customFormat="1" x14ac:dyDescent="0.35">
      <c r="A613" s="23" t="s">
        <v>462</v>
      </c>
      <c r="B613" s="23" t="s">
        <v>1000</v>
      </c>
      <c r="C613" s="38">
        <v>223</v>
      </c>
      <c r="D613" s="38">
        <v>88</v>
      </c>
      <c r="E613" s="38">
        <v>314</v>
      </c>
      <c r="F613" s="37" t="str">
        <f t="shared" ref="F613" si="1127">IF(C613&lt;315,"S",IF(C613&lt;375,"M","N/A"))</f>
        <v>S</v>
      </c>
      <c r="G613" s="37" t="str">
        <f t="shared" ref="G613" si="1128">IF(D613&lt;235,"S",IF(D613&lt;300,"M","N/A"))</f>
        <v>S</v>
      </c>
      <c r="H613" s="37" t="str">
        <f t="shared" ref="H613" si="1129">IF(E613&lt;71,"80",IF(E613&lt;91,"100",IF(E613&lt;111,"120",IF(E613&lt;151,"160","N/A"))))</f>
        <v>N/A</v>
      </c>
      <c r="I613" s="37" t="str">
        <f t="shared" ref="I613" si="1130">F613&amp;"+"&amp;G613&amp;"+"&amp;H613</f>
        <v>S+S+N/A</v>
      </c>
      <c r="J613" s="38" t="str">
        <f t="shared" ref="J613" si="1131">IF(ISNUMBER(SEARCH("N/A",I613)),"Not Suitable",(VLOOKUP(I613,codes,2,FALSE)))</f>
        <v>Not Suitable</v>
      </c>
      <c r="K613" s="38" t="str">
        <f t="shared" ref="K613" si="1132">IF(ISNUMBER(SEARCH("N/A",I613)),"-",(VLOOKUP(I613,codes,3,FALSE)))</f>
        <v>-</v>
      </c>
    </row>
    <row r="614" spans="1:11" s="6" customFormat="1" x14ac:dyDescent="0.35">
      <c r="A614" s="23" t="s">
        <v>462</v>
      </c>
      <c r="B614" s="23" t="s">
        <v>474</v>
      </c>
      <c r="C614" s="25">
        <v>315</v>
      </c>
      <c r="D614" s="25">
        <v>242</v>
      </c>
      <c r="E614" s="25">
        <v>117</v>
      </c>
      <c r="F614" s="16" t="str">
        <f t="shared" si="954"/>
        <v>M</v>
      </c>
      <c r="G614" s="16" t="str">
        <f t="shared" si="1096"/>
        <v>M</v>
      </c>
      <c r="H614" s="16" t="str">
        <f t="shared" si="884"/>
        <v>160</v>
      </c>
      <c r="I614" s="16" t="str">
        <f t="shared" si="955"/>
        <v>M+M+160</v>
      </c>
      <c r="J614" s="19" t="str">
        <f t="shared" si="737"/>
        <v>TM-CAGEM+160</v>
      </c>
      <c r="K614" s="19">
        <f t="shared" si="956"/>
        <v>2061288</v>
      </c>
    </row>
    <row r="615" spans="1:11" s="11" customFormat="1" ht="13" x14ac:dyDescent="0.3">
      <c r="A615" s="23" t="s">
        <v>462</v>
      </c>
      <c r="B615" s="23" t="s">
        <v>475</v>
      </c>
      <c r="C615" s="25">
        <v>315</v>
      </c>
      <c r="D615" s="25">
        <v>242</v>
      </c>
      <c r="E615" s="25">
        <v>117</v>
      </c>
      <c r="F615" s="16" t="str">
        <f t="shared" ref="F615:F641" si="1133">IF(C615&lt;315,"S",IF(C615&lt;375,"M","N/A"))</f>
        <v>M</v>
      </c>
      <c r="G615" s="16" t="str">
        <f t="shared" si="1096"/>
        <v>M</v>
      </c>
      <c r="H615" s="16" t="str">
        <f t="shared" si="884"/>
        <v>160</v>
      </c>
      <c r="I615" s="16" t="str">
        <f t="shared" ref="I615:I641" si="1134">F615&amp;"+"&amp;G615&amp;"+"&amp;H615</f>
        <v>M+M+160</v>
      </c>
      <c r="J615" s="19" t="str">
        <f t="shared" si="737"/>
        <v>TM-CAGEM+160</v>
      </c>
      <c r="K615" s="19">
        <f t="shared" ref="K615:K641" si="1135">IF(ISNUMBER(SEARCH("N/A",I615)),"-",(VLOOKUP(I615,codes,3,FALSE)))</f>
        <v>2061288</v>
      </c>
    </row>
    <row r="616" spans="1:11" s="6" customFormat="1" x14ac:dyDescent="0.35">
      <c r="A616" s="23" t="s">
        <v>462</v>
      </c>
      <c r="B616" s="23" t="s">
        <v>973</v>
      </c>
      <c r="C616" s="38">
        <v>326</v>
      </c>
      <c r="D616" s="38">
        <v>122</v>
      </c>
      <c r="E616" s="38">
        <v>265</v>
      </c>
      <c r="F616" s="37" t="str">
        <f t="shared" si="1133"/>
        <v>M</v>
      </c>
      <c r="G616" s="37" t="str">
        <f t="shared" ref="G616" si="1136">IF(D616&lt;235,"S",IF(D616&lt;300,"M","N/A"))</f>
        <v>S</v>
      </c>
      <c r="H616" s="37" t="str">
        <f t="shared" ref="H616" si="1137">IF(E616&lt;71,"80",IF(E616&lt;91,"100",IF(E616&lt;111,"120",IF(E616&lt;151,"160","N/A"))))</f>
        <v>N/A</v>
      </c>
      <c r="I616" s="37" t="str">
        <f t="shared" si="1134"/>
        <v>M+S+N/A</v>
      </c>
      <c r="J616" s="38" t="str">
        <f t="shared" ref="J616" si="1138">IF(ISNUMBER(SEARCH("N/A",I616)),"Not Suitable",(VLOOKUP(I616,codes,2,FALSE)))</f>
        <v>Not Suitable</v>
      </c>
      <c r="K616" s="38" t="str">
        <f t="shared" si="1135"/>
        <v>-</v>
      </c>
    </row>
    <row r="617" spans="1:11" s="6" customFormat="1" x14ac:dyDescent="0.35">
      <c r="A617" s="23" t="s">
        <v>462</v>
      </c>
      <c r="B617" s="23" t="s">
        <v>974</v>
      </c>
      <c r="C617" s="38">
        <v>326</v>
      </c>
      <c r="D617" s="38">
        <v>122</v>
      </c>
      <c r="E617" s="38">
        <v>265</v>
      </c>
      <c r="F617" s="37" t="str">
        <f t="shared" ref="F617:F618" si="1139">IF(C617&lt;315,"S",IF(C617&lt;375,"M","N/A"))</f>
        <v>M</v>
      </c>
      <c r="G617" s="37" t="str">
        <f t="shared" ref="G617:G618" si="1140">IF(D617&lt;235,"S",IF(D617&lt;300,"M","N/A"))</f>
        <v>S</v>
      </c>
      <c r="H617" s="37" t="str">
        <f t="shared" ref="H617:H618" si="1141">IF(E617&lt;71,"80",IF(E617&lt;91,"100",IF(E617&lt;111,"120",IF(E617&lt;151,"160","N/A"))))</f>
        <v>N/A</v>
      </c>
      <c r="I617" s="37" t="str">
        <f t="shared" ref="I617:I618" si="1142">F617&amp;"+"&amp;G617&amp;"+"&amp;H617</f>
        <v>M+S+N/A</v>
      </c>
      <c r="J617" s="38" t="str">
        <f t="shared" ref="J617:J618" si="1143">IF(ISNUMBER(SEARCH("N/A",I617)),"Not Suitable",(VLOOKUP(I617,codes,2,FALSE)))</f>
        <v>Not Suitable</v>
      </c>
      <c r="K617" s="38" t="str">
        <f t="shared" ref="K617:K618" si="1144">IF(ISNUMBER(SEARCH("N/A",I617)),"-",(VLOOKUP(I617,codes,3,FALSE)))</f>
        <v>-</v>
      </c>
    </row>
    <row r="618" spans="1:11" s="6" customFormat="1" x14ac:dyDescent="0.35">
      <c r="A618" s="23" t="s">
        <v>462</v>
      </c>
      <c r="B618" s="23" t="s">
        <v>1001</v>
      </c>
      <c r="C618" s="38">
        <v>285</v>
      </c>
      <c r="D618" s="38">
        <v>122</v>
      </c>
      <c r="E618" s="38">
        <v>261</v>
      </c>
      <c r="F618" s="37" t="str">
        <f t="shared" si="1139"/>
        <v>S</v>
      </c>
      <c r="G618" s="37" t="str">
        <f t="shared" si="1140"/>
        <v>S</v>
      </c>
      <c r="H618" s="37" t="str">
        <f t="shared" si="1141"/>
        <v>N/A</v>
      </c>
      <c r="I618" s="37" t="str">
        <f t="shared" si="1142"/>
        <v>S+S+N/A</v>
      </c>
      <c r="J618" s="38" t="str">
        <f t="shared" si="1143"/>
        <v>Not Suitable</v>
      </c>
      <c r="K618" s="38" t="str">
        <f t="shared" si="1144"/>
        <v>-</v>
      </c>
    </row>
    <row r="619" spans="1:11" s="6" customFormat="1" x14ac:dyDescent="0.35">
      <c r="A619" s="23" t="s">
        <v>462</v>
      </c>
      <c r="B619" s="23" t="s">
        <v>1002</v>
      </c>
      <c r="C619" s="38">
        <v>285</v>
      </c>
      <c r="D619" s="38">
        <v>122</v>
      </c>
      <c r="E619" s="38">
        <v>261</v>
      </c>
      <c r="F619" s="37" t="str">
        <f t="shared" ref="F619" si="1145">IF(C619&lt;315,"S",IF(C619&lt;375,"M","N/A"))</f>
        <v>S</v>
      </c>
      <c r="G619" s="37" t="str">
        <f t="shared" ref="G619" si="1146">IF(D619&lt;235,"S",IF(D619&lt;300,"M","N/A"))</f>
        <v>S</v>
      </c>
      <c r="H619" s="37" t="str">
        <f t="shared" ref="H619" si="1147">IF(E619&lt;71,"80",IF(E619&lt;91,"100",IF(E619&lt;111,"120",IF(E619&lt;151,"160","N/A"))))</f>
        <v>N/A</v>
      </c>
      <c r="I619" s="37" t="str">
        <f t="shared" ref="I619" si="1148">F619&amp;"+"&amp;G619&amp;"+"&amp;H619</f>
        <v>S+S+N/A</v>
      </c>
      <c r="J619" s="38" t="str">
        <f t="shared" ref="J619" si="1149">IF(ISNUMBER(SEARCH("N/A",I619)),"Not Suitable",(VLOOKUP(I619,codes,2,FALSE)))</f>
        <v>Not Suitable</v>
      </c>
      <c r="K619" s="38" t="str">
        <f t="shared" ref="K619" si="1150">IF(ISNUMBER(SEARCH("N/A",I619)),"-",(VLOOKUP(I619,codes,3,FALSE)))</f>
        <v>-</v>
      </c>
    </row>
    <row r="620" spans="1:11" s="6" customFormat="1" x14ac:dyDescent="0.35">
      <c r="A620" s="23" t="s">
        <v>462</v>
      </c>
      <c r="B620" s="23" t="s">
        <v>1003</v>
      </c>
      <c r="C620" s="38">
        <v>285</v>
      </c>
      <c r="D620" s="38">
        <v>122</v>
      </c>
      <c r="E620" s="38">
        <v>261</v>
      </c>
      <c r="F620" s="37" t="str">
        <f t="shared" ref="F620" si="1151">IF(C620&lt;315,"S",IF(C620&lt;375,"M","N/A"))</f>
        <v>S</v>
      </c>
      <c r="G620" s="37" t="str">
        <f t="shared" ref="G620" si="1152">IF(D620&lt;235,"S",IF(D620&lt;300,"M","N/A"))</f>
        <v>S</v>
      </c>
      <c r="H620" s="37" t="str">
        <f t="shared" ref="H620" si="1153">IF(E620&lt;71,"80",IF(E620&lt;91,"100",IF(E620&lt;111,"120",IF(E620&lt;151,"160","N/A"))))</f>
        <v>N/A</v>
      </c>
      <c r="I620" s="37" t="str">
        <f t="shared" ref="I620" si="1154">F620&amp;"+"&amp;G620&amp;"+"&amp;H620</f>
        <v>S+S+N/A</v>
      </c>
      <c r="J620" s="38" t="str">
        <f t="shared" ref="J620" si="1155">IF(ISNUMBER(SEARCH("N/A",I620)),"Not Suitable",(VLOOKUP(I620,codes,2,FALSE)))</f>
        <v>Not Suitable</v>
      </c>
      <c r="K620" s="38" t="str">
        <f t="shared" ref="K620" si="1156">IF(ISNUMBER(SEARCH("N/A",I620)),"-",(VLOOKUP(I620,codes,3,FALSE)))</f>
        <v>-</v>
      </c>
    </row>
    <row r="621" spans="1:11" s="11" customFormat="1" ht="13" x14ac:dyDescent="0.3">
      <c r="A621" s="23" t="s">
        <v>462</v>
      </c>
      <c r="B621" s="23" t="s">
        <v>476</v>
      </c>
      <c r="C621" s="25">
        <v>315</v>
      </c>
      <c r="D621" s="25">
        <v>249</v>
      </c>
      <c r="E621" s="25">
        <v>94</v>
      </c>
      <c r="F621" s="16" t="str">
        <f t="shared" si="1133"/>
        <v>M</v>
      </c>
      <c r="G621" s="16" t="str">
        <f t="shared" si="1096"/>
        <v>M</v>
      </c>
      <c r="H621" s="16" t="str">
        <f t="shared" si="884"/>
        <v>120</v>
      </c>
      <c r="I621" s="16" t="str">
        <f t="shared" si="1134"/>
        <v>M+M+120</v>
      </c>
      <c r="J621" s="19" t="str">
        <f t="shared" si="737"/>
        <v>TM-CAGEM+120</v>
      </c>
      <c r="K621" s="19">
        <f t="shared" si="1135"/>
        <v>2061287</v>
      </c>
    </row>
    <row r="622" spans="1:11" s="11" customFormat="1" ht="13" x14ac:dyDescent="0.3">
      <c r="A622" s="23" t="s">
        <v>462</v>
      </c>
      <c r="B622" s="23" t="s">
        <v>477</v>
      </c>
      <c r="C622" s="25">
        <v>315</v>
      </c>
      <c r="D622" s="25">
        <v>249</v>
      </c>
      <c r="E622" s="25">
        <v>94</v>
      </c>
      <c r="F622" s="16" t="str">
        <f t="shared" si="1133"/>
        <v>M</v>
      </c>
      <c r="G622" s="16" t="str">
        <f t="shared" si="1096"/>
        <v>M</v>
      </c>
      <c r="H622" s="16" t="str">
        <f t="shared" si="884"/>
        <v>120</v>
      </c>
      <c r="I622" s="16" t="str">
        <f t="shared" si="1134"/>
        <v>M+M+120</v>
      </c>
      <c r="J622" s="19" t="str">
        <f t="shared" si="737"/>
        <v>TM-CAGEM+120</v>
      </c>
      <c r="K622" s="19">
        <f t="shared" si="1135"/>
        <v>2061287</v>
      </c>
    </row>
    <row r="623" spans="1:11" s="11" customFormat="1" ht="13" x14ac:dyDescent="0.3">
      <c r="A623" s="23" t="s">
        <v>462</v>
      </c>
      <c r="B623" s="23" t="s">
        <v>478</v>
      </c>
      <c r="C623" s="25">
        <v>320</v>
      </c>
      <c r="D623" s="25">
        <v>252</v>
      </c>
      <c r="E623" s="25">
        <v>127</v>
      </c>
      <c r="F623" s="16" t="str">
        <f t="shared" si="1133"/>
        <v>M</v>
      </c>
      <c r="G623" s="16" t="str">
        <f t="shared" si="1096"/>
        <v>M</v>
      </c>
      <c r="H623" s="16" t="str">
        <f t="shared" si="884"/>
        <v>160</v>
      </c>
      <c r="I623" s="16" t="str">
        <f t="shared" si="1134"/>
        <v>M+M+160</v>
      </c>
      <c r="J623" s="19" t="str">
        <f t="shared" si="737"/>
        <v>TM-CAGEM+160</v>
      </c>
      <c r="K623" s="19">
        <f t="shared" si="1135"/>
        <v>2061288</v>
      </c>
    </row>
    <row r="624" spans="1:11" s="11" customFormat="1" ht="13" x14ac:dyDescent="0.3">
      <c r="A624" s="23" t="s">
        <v>462</v>
      </c>
      <c r="B624" s="23" t="s">
        <v>479</v>
      </c>
      <c r="C624" s="25">
        <v>320</v>
      </c>
      <c r="D624" s="25">
        <v>252</v>
      </c>
      <c r="E624" s="25">
        <v>127</v>
      </c>
      <c r="F624" s="16" t="str">
        <f t="shared" si="1133"/>
        <v>M</v>
      </c>
      <c r="G624" s="16" t="str">
        <f t="shared" si="1096"/>
        <v>M</v>
      </c>
      <c r="H624" s="16" t="str">
        <f t="shared" si="884"/>
        <v>160</v>
      </c>
      <c r="I624" s="16" t="str">
        <f t="shared" si="1134"/>
        <v>M+M+160</v>
      </c>
      <c r="J624" s="19" t="str">
        <f t="shared" si="737"/>
        <v>TM-CAGEM+160</v>
      </c>
      <c r="K624" s="19">
        <f t="shared" si="1135"/>
        <v>2061288</v>
      </c>
    </row>
    <row r="625" spans="1:11" s="6" customFormat="1" x14ac:dyDescent="0.35">
      <c r="A625" s="23" t="s">
        <v>462</v>
      </c>
      <c r="B625" s="23" t="s">
        <v>975</v>
      </c>
      <c r="C625" s="38">
        <v>327</v>
      </c>
      <c r="D625" s="38">
        <v>133</v>
      </c>
      <c r="E625" s="38">
        <v>230</v>
      </c>
      <c r="F625" s="37" t="str">
        <f t="shared" ref="F625" si="1157">IF(C625&lt;315,"S",IF(C625&lt;375,"M","N/A"))</f>
        <v>M</v>
      </c>
      <c r="G625" s="37" t="str">
        <f t="shared" ref="G625" si="1158">IF(D625&lt;235,"S",IF(D625&lt;300,"M","N/A"))</f>
        <v>S</v>
      </c>
      <c r="H625" s="37" t="str">
        <f t="shared" ref="H625" si="1159">IF(E625&lt;71,"80",IF(E625&lt;91,"100",IF(E625&lt;111,"120",IF(E625&lt;151,"160","N/A"))))</f>
        <v>N/A</v>
      </c>
      <c r="I625" s="37" t="str">
        <f t="shared" ref="I625" si="1160">F625&amp;"+"&amp;G625&amp;"+"&amp;H625</f>
        <v>M+S+N/A</v>
      </c>
      <c r="J625" s="38" t="str">
        <f t="shared" ref="J625" si="1161">IF(ISNUMBER(SEARCH("N/A",I625)),"Not Suitable",(VLOOKUP(I625,codes,2,FALSE)))</f>
        <v>Not Suitable</v>
      </c>
      <c r="K625" s="38" t="str">
        <f t="shared" ref="K625" si="1162">IF(ISNUMBER(SEARCH("N/A",I625)),"-",(VLOOKUP(I625,codes,3,FALSE)))</f>
        <v>-</v>
      </c>
    </row>
    <row r="626" spans="1:11" s="6" customFormat="1" x14ac:dyDescent="0.35">
      <c r="A626" s="23" t="s">
        <v>462</v>
      </c>
      <c r="B626" s="23" t="s">
        <v>976</v>
      </c>
      <c r="C626" s="38">
        <v>327</v>
      </c>
      <c r="D626" s="38">
        <v>133</v>
      </c>
      <c r="E626" s="38">
        <v>230</v>
      </c>
      <c r="F626" s="37" t="str">
        <f t="shared" si="1133"/>
        <v>M</v>
      </c>
      <c r="G626" s="37" t="str">
        <f t="shared" si="1096"/>
        <v>S</v>
      </c>
      <c r="H626" s="37" t="str">
        <f t="shared" si="884"/>
        <v>N/A</v>
      </c>
      <c r="I626" s="37" t="str">
        <f t="shared" si="1134"/>
        <v>M+S+N/A</v>
      </c>
      <c r="J626" s="38" t="str">
        <f t="shared" si="737"/>
        <v>Not Suitable</v>
      </c>
      <c r="K626" s="38" t="str">
        <f t="shared" si="1135"/>
        <v>-</v>
      </c>
    </row>
    <row r="627" spans="1:11" s="11" customFormat="1" ht="13" x14ac:dyDescent="0.3">
      <c r="A627" s="23" t="s">
        <v>462</v>
      </c>
      <c r="B627" s="23" t="s">
        <v>480</v>
      </c>
      <c r="C627" s="25">
        <v>420</v>
      </c>
      <c r="D627" s="25">
        <v>315</v>
      </c>
      <c r="E627" s="25">
        <v>130</v>
      </c>
      <c r="F627" s="16" t="str">
        <f t="shared" si="1133"/>
        <v>N/A</v>
      </c>
      <c r="G627" s="16" t="str">
        <f t="shared" si="1096"/>
        <v>N/A</v>
      </c>
      <c r="H627" s="16" t="str">
        <f t="shared" si="884"/>
        <v>160</v>
      </c>
      <c r="I627" s="16" t="str">
        <f t="shared" si="1134"/>
        <v>N/A+N/A+160</v>
      </c>
      <c r="J627" s="19" t="str">
        <f t="shared" si="737"/>
        <v>Not Suitable</v>
      </c>
      <c r="K627" s="19" t="str">
        <f t="shared" si="1135"/>
        <v>-</v>
      </c>
    </row>
    <row r="628" spans="1:11" s="11" customFormat="1" ht="13" x14ac:dyDescent="0.3">
      <c r="A628" s="23" t="s">
        <v>462</v>
      </c>
      <c r="B628" s="23" t="s">
        <v>481</v>
      </c>
      <c r="C628" s="25">
        <v>420</v>
      </c>
      <c r="D628" s="25">
        <v>315</v>
      </c>
      <c r="E628" s="25">
        <v>130</v>
      </c>
      <c r="F628" s="16" t="str">
        <f t="shared" si="1133"/>
        <v>N/A</v>
      </c>
      <c r="G628" s="16" t="str">
        <f t="shared" si="1096"/>
        <v>N/A</v>
      </c>
      <c r="H628" s="16" t="str">
        <f t="shared" si="884"/>
        <v>160</v>
      </c>
      <c r="I628" s="16" t="str">
        <f t="shared" si="1134"/>
        <v>N/A+N/A+160</v>
      </c>
      <c r="J628" s="19" t="str">
        <f t="shared" si="737"/>
        <v>Not Suitable</v>
      </c>
      <c r="K628" s="19" t="str">
        <f t="shared" si="1135"/>
        <v>-</v>
      </c>
    </row>
    <row r="629" spans="1:11" s="11" customFormat="1" ht="13" x14ac:dyDescent="0.3">
      <c r="A629" s="23" t="s">
        <v>462</v>
      </c>
      <c r="B629" s="23" t="s">
        <v>482</v>
      </c>
      <c r="C629" s="25">
        <v>420</v>
      </c>
      <c r="D629" s="25">
        <v>315</v>
      </c>
      <c r="E629" s="25">
        <v>130</v>
      </c>
      <c r="F629" s="16" t="str">
        <f t="shared" si="1133"/>
        <v>N/A</v>
      </c>
      <c r="G629" s="16" t="str">
        <f t="shared" si="1096"/>
        <v>N/A</v>
      </c>
      <c r="H629" s="16" t="str">
        <f t="shared" si="884"/>
        <v>160</v>
      </c>
      <c r="I629" s="16" t="str">
        <f t="shared" si="1134"/>
        <v>N/A+N/A+160</v>
      </c>
      <c r="J629" s="19" t="str">
        <f t="shared" si="737"/>
        <v>Not Suitable</v>
      </c>
      <c r="K629" s="19" t="str">
        <f t="shared" si="1135"/>
        <v>-</v>
      </c>
    </row>
    <row r="630" spans="1:11" s="11" customFormat="1" ht="13" x14ac:dyDescent="0.3">
      <c r="A630" s="23" t="s">
        <v>462</v>
      </c>
      <c r="B630" s="23" t="s">
        <v>483</v>
      </c>
      <c r="C630" s="25">
        <v>420</v>
      </c>
      <c r="D630" s="25">
        <v>315</v>
      </c>
      <c r="E630" s="25">
        <v>130</v>
      </c>
      <c r="F630" s="16" t="str">
        <f t="shared" si="1133"/>
        <v>N/A</v>
      </c>
      <c r="G630" s="16" t="str">
        <f t="shared" si="1096"/>
        <v>N/A</v>
      </c>
      <c r="H630" s="16" t="str">
        <f t="shared" si="884"/>
        <v>160</v>
      </c>
      <c r="I630" s="16" t="str">
        <f t="shared" si="1134"/>
        <v>N/A+N/A+160</v>
      </c>
      <c r="J630" s="19" t="str">
        <f t="shared" si="737"/>
        <v>Not Suitable</v>
      </c>
      <c r="K630" s="19" t="str">
        <f t="shared" si="1135"/>
        <v>-</v>
      </c>
    </row>
    <row r="631" spans="1:11" s="11" customFormat="1" ht="13" x14ac:dyDescent="0.3">
      <c r="A631" s="23" t="s">
        <v>462</v>
      </c>
      <c r="B631" s="23" t="s">
        <v>484</v>
      </c>
      <c r="C631" s="25">
        <v>400</v>
      </c>
      <c r="D631" s="25">
        <v>318</v>
      </c>
      <c r="E631" s="25">
        <v>103</v>
      </c>
      <c r="F631" s="16" t="str">
        <f t="shared" si="1133"/>
        <v>N/A</v>
      </c>
      <c r="G631" s="16" t="str">
        <f t="shared" si="1096"/>
        <v>N/A</v>
      </c>
      <c r="H631" s="16" t="str">
        <f t="shared" ref="H631:H786" si="1163">IF(E631&lt;71,"80",IF(E631&lt;91,"100",IF(E631&lt;111,"120",IF(E631&lt;151,"160","N/A"))))</f>
        <v>120</v>
      </c>
      <c r="I631" s="16" t="str">
        <f t="shared" si="1134"/>
        <v>N/A+N/A+120</v>
      </c>
      <c r="J631" s="19" t="str">
        <f t="shared" si="737"/>
        <v>Not Suitable</v>
      </c>
      <c r="K631" s="19" t="str">
        <f t="shared" si="1135"/>
        <v>-</v>
      </c>
    </row>
    <row r="632" spans="1:11" s="11" customFormat="1" ht="13" x14ac:dyDescent="0.3">
      <c r="A632" s="23" t="s">
        <v>462</v>
      </c>
      <c r="B632" s="23" t="s">
        <v>485</v>
      </c>
      <c r="C632" s="25">
        <v>400</v>
      </c>
      <c r="D632" s="25">
        <v>318</v>
      </c>
      <c r="E632" s="25">
        <v>103</v>
      </c>
      <c r="F632" s="16" t="str">
        <f t="shared" si="1133"/>
        <v>N/A</v>
      </c>
      <c r="G632" s="16" t="str">
        <f t="shared" si="1096"/>
        <v>N/A</v>
      </c>
      <c r="H632" s="16" t="str">
        <f t="shared" si="1163"/>
        <v>120</v>
      </c>
      <c r="I632" s="16" t="str">
        <f t="shared" si="1134"/>
        <v>N/A+N/A+120</v>
      </c>
      <c r="J632" s="19" t="str">
        <f t="shared" si="737"/>
        <v>Not Suitable</v>
      </c>
      <c r="K632" s="19" t="str">
        <f t="shared" si="1135"/>
        <v>-</v>
      </c>
    </row>
    <row r="633" spans="1:11" s="6" customFormat="1" x14ac:dyDescent="0.35">
      <c r="A633" s="23" t="s">
        <v>462</v>
      </c>
      <c r="B633" s="23" t="s">
        <v>980</v>
      </c>
      <c r="C633" s="38">
        <v>498</v>
      </c>
      <c r="D633" s="38">
        <v>147</v>
      </c>
      <c r="E633" s="38">
        <v>476</v>
      </c>
      <c r="F633" s="37" t="str">
        <f t="shared" ref="F633" si="1164">IF(C633&lt;315,"S",IF(C633&lt;375,"M","N/A"))</f>
        <v>N/A</v>
      </c>
      <c r="G633" s="37" t="str">
        <f t="shared" ref="G633" si="1165">IF(D633&lt;235,"S",IF(D633&lt;300,"M","N/A"))</f>
        <v>S</v>
      </c>
      <c r="H633" s="37" t="str">
        <f t="shared" si="1163"/>
        <v>N/A</v>
      </c>
      <c r="I633" s="37" t="str">
        <f t="shared" ref="I633" si="1166">F633&amp;"+"&amp;G633&amp;"+"&amp;H633</f>
        <v>N/A+S+N/A</v>
      </c>
      <c r="J633" s="38" t="str">
        <f t="shared" ref="J633" si="1167">IF(ISNUMBER(SEARCH("N/A",I633)),"Not Suitable",(VLOOKUP(I633,codes,2,FALSE)))</f>
        <v>Not Suitable</v>
      </c>
      <c r="K633" s="38" t="str">
        <f t="shared" ref="K633" si="1168">IF(ISNUMBER(SEARCH("N/A",I633)),"-",(VLOOKUP(I633,codes,3,FALSE)))</f>
        <v>-</v>
      </c>
    </row>
    <row r="634" spans="1:11" s="6" customFormat="1" x14ac:dyDescent="0.35">
      <c r="A634" s="23" t="s">
        <v>462</v>
      </c>
      <c r="B634" s="23" t="s">
        <v>981</v>
      </c>
      <c r="C634" s="38">
        <v>498</v>
      </c>
      <c r="D634" s="38">
        <v>147</v>
      </c>
      <c r="E634" s="38">
        <v>476</v>
      </c>
      <c r="F634" s="37" t="str">
        <f t="shared" ref="F634" si="1169">IF(C634&lt;315,"S",IF(C634&lt;375,"M","N/A"))</f>
        <v>N/A</v>
      </c>
      <c r="G634" s="37" t="str">
        <f t="shared" ref="G634" si="1170">IF(D634&lt;235,"S",IF(D634&lt;300,"M","N/A"))</f>
        <v>S</v>
      </c>
      <c r="H634" s="37" t="str">
        <f t="shared" ref="H634" si="1171">IF(E634&lt;71,"80",IF(E634&lt;91,"100",IF(E634&lt;111,"120",IF(E634&lt;151,"160","N/A"))))</f>
        <v>N/A</v>
      </c>
      <c r="I634" s="37" t="str">
        <f t="shared" ref="I634" si="1172">F634&amp;"+"&amp;G634&amp;"+"&amp;H634</f>
        <v>N/A+S+N/A</v>
      </c>
      <c r="J634" s="38" t="str">
        <f t="shared" ref="J634" si="1173">IF(ISNUMBER(SEARCH("N/A",I634)),"Not Suitable",(VLOOKUP(I634,codes,2,FALSE)))</f>
        <v>Not Suitable</v>
      </c>
      <c r="K634" s="38" t="str">
        <f t="shared" ref="K634" si="1174">IF(ISNUMBER(SEARCH("N/A",I634)),"-",(VLOOKUP(I634,codes,3,FALSE)))</f>
        <v>-</v>
      </c>
    </row>
    <row r="635" spans="1:11" s="6" customFormat="1" x14ac:dyDescent="0.35">
      <c r="A635" s="23" t="s">
        <v>462</v>
      </c>
      <c r="B635" s="23" t="s">
        <v>982</v>
      </c>
      <c r="C635" s="38">
        <v>498</v>
      </c>
      <c r="D635" s="38">
        <v>147</v>
      </c>
      <c r="E635" s="38">
        <v>476</v>
      </c>
      <c r="F635" s="37" t="str">
        <f t="shared" ref="F635" si="1175">IF(C635&lt;315,"S",IF(C635&lt;375,"M","N/A"))</f>
        <v>N/A</v>
      </c>
      <c r="G635" s="37" t="str">
        <f t="shared" ref="G635" si="1176">IF(D635&lt;235,"S",IF(D635&lt;300,"M","N/A"))</f>
        <v>S</v>
      </c>
      <c r="H635" s="37" t="str">
        <f t="shared" ref="H635" si="1177">IF(E635&lt;71,"80",IF(E635&lt;91,"100",IF(E635&lt;111,"120",IF(E635&lt;151,"160","N/A"))))</f>
        <v>N/A</v>
      </c>
      <c r="I635" s="37" t="str">
        <f t="shared" ref="I635" si="1178">F635&amp;"+"&amp;G635&amp;"+"&amp;H635</f>
        <v>N/A+S+N/A</v>
      </c>
      <c r="J635" s="38" t="str">
        <f t="shared" ref="J635" si="1179">IF(ISNUMBER(SEARCH("N/A",I635)),"Not Suitable",(VLOOKUP(I635,codes,2,FALSE)))</f>
        <v>Not Suitable</v>
      </c>
      <c r="K635" s="38" t="str">
        <f t="shared" ref="K635" si="1180">IF(ISNUMBER(SEARCH("N/A",I635)),"-",(VLOOKUP(I635,codes,3,FALSE)))</f>
        <v>-</v>
      </c>
    </row>
    <row r="636" spans="1:11" s="11" customFormat="1" ht="13" x14ac:dyDescent="0.3">
      <c r="A636" s="23" t="s">
        <v>462</v>
      </c>
      <c r="B636" s="23" t="s">
        <v>486</v>
      </c>
      <c r="C636" s="25">
        <v>540</v>
      </c>
      <c r="D636" s="25">
        <v>362</v>
      </c>
      <c r="E636" s="25">
        <v>178</v>
      </c>
      <c r="F636" s="16" t="str">
        <f t="shared" si="1133"/>
        <v>N/A</v>
      </c>
      <c r="G636" s="16" t="str">
        <f t="shared" si="1096"/>
        <v>N/A</v>
      </c>
      <c r="H636" s="16" t="str">
        <f t="shared" si="1163"/>
        <v>N/A</v>
      </c>
      <c r="I636" s="16" t="str">
        <f t="shared" si="1134"/>
        <v>N/A+N/A+N/A</v>
      </c>
      <c r="J636" s="19" t="str">
        <f t="shared" si="737"/>
        <v>Not Suitable</v>
      </c>
      <c r="K636" s="19" t="str">
        <f t="shared" si="1135"/>
        <v>-</v>
      </c>
    </row>
    <row r="637" spans="1:11" s="11" customFormat="1" ht="13" x14ac:dyDescent="0.3">
      <c r="A637" s="23" t="s">
        <v>462</v>
      </c>
      <c r="B637" s="23" t="s">
        <v>487</v>
      </c>
      <c r="C637" s="25">
        <v>540</v>
      </c>
      <c r="D637" s="25">
        <v>362</v>
      </c>
      <c r="E637" s="25">
        <v>178</v>
      </c>
      <c r="F637" s="16" t="str">
        <f t="shared" si="1133"/>
        <v>N/A</v>
      </c>
      <c r="G637" s="16" t="str">
        <f t="shared" si="1096"/>
        <v>N/A</v>
      </c>
      <c r="H637" s="16" t="str">
        <f t="shared" si="1163"/>
        <v>N/A</v>
      </c>
      <c r="I637" s="16" t="str">
        <f t="shared" si="1134"/>
        <v>N/A+N/A+N/A</v>
      </c>
      <c r="J637" s="19" t="str">
        <f t="shared" si="737"/>
        <v>Not Suitable</v>
      </c>
      <c r="K637" s="19" t="str">
        <f t="shared" si="1135"/>
        <v>-</v>
      </c>
    </row>
    <row r="638" spans="1:11" s="6" customFormat="1" x14ac:dyDescent="0.35">
      <c r="A638" s="23" t="s">
        <v>462</v>
      </c>
      <c r="B638" s="23" t="s">
        <v>1004</v>
      </c>
      <c r="C638" s="38">
        <v>430</v>
      </c>
      <c r="D638" s="38">
        <v>175</v>
      </c>
      <c r="E638" s="38">
        <v>338</v>
      </c>
      <c r="F638" s="37" t="str">
        <f t="shared" si="1133"/>
        <v>N/A</v>
      </c>
      <c r="G638" s="37" t="str">
        <f t="shared" si="1096"/>
        <v>S</v>
      </c>
      <c r="H638" s="37" t="str">
        <f t="shared" si="1163"/>
        <v>N/A</v>
      </c>
      <c r="I638" s="37" t="str">
        <f t="shared" si="1134"/>
        <v>N/A+S+N/A</v>
      </c>
      <c r="J638" s="38" t="str">
        <f t="shared" si="737"/>
        <v>Not Suitable</v>
      </c>
      <c r="K638" s="38" t="str">
        <f t="shared" si="1135"/>
        <v>-</v>
      </c>
    </row>
    <row r="639" spans="1:11" s="6" customFormat="1" x14ac:dyDescent="0.35">
      <c r="A639" s="23" t="s">
        <v>462</v>
      </c>
      <c r="B639" s="23" t="s">
        <v>1005</v>
      </c>
      <c r="C639" s="38">
        <v>430</v>
      </c>
      <c r="D639" s="38">
        <v>175</v>
      </c>
      <c r="E639" s="38">
        <v>338</v>
      </c>
      <c r="F639" s="37" t="str">
        <f t="shared" ref="F639" si="1181">IF(C639&lt;315,"S",IF(C639&lt;375,"M","N/A"))</f>
        <v>N/A</v>
      </c>
      <c r="G639" s="37" t="str">
        <f t="shared" ref="G639" si="1182">IF(D639&lt;235,"S",IF(D639&lt;300,"M","N/A"))</f>
        <v>S</v>
      </c>
      <c r="H639" s="37" t="str">
        <f t="shared" ref="H639" si="1183">IF(E639&lt;71,"80",IF(E639&lt;91,"100",IF(E639&lt;111,"120",IF(E639&lt;151,"160","N/A"))))</f>
        <v>N/A</v>
      </c>
      <c r="I639" s="37" t="str">
        <f t="shared" ref="I639" si="1184">F639&amp;"+"&amp;G639&amp;"+"&amp;H639</f>
        <v>N/A+S+N/A</v>
      </c>
      <c r="J639" s="38" t="str">
        <f t="shared" ref="J639" si="1185">IF(ISNUMBER(SEARCH("N/A",I639)),"Not Suitable",(VLOOKUP(I639,codes,2,FALSE)))</f>
        <v>Not Suitable</v>
      </c>
      <c r="K639" s="38" t="str">
        <f t="shared" ref="K639" si="1186">IF(ISNUMBER(SEARCH("N/A",I639)),"-",(VLOOKUP(I639,codes,3,FALSE)))</f>
        <v>-</v>
      </c>
    </row>
    <row r="640" spans="1:11" s="11" customFormat="1" ht="13" x14ac:dyDescent="0.3">
      <c r="A640" s="23" t="s">
        <v>462</v>
      </c>
      <c r="B640" s="23" t="s">
        <v>488</v>
      </c>
      <c r="C640" s="25">
        <v>671</v>
      </c>
      <c r="D640" s="25">
        <v>432</v>
      </c>
      <c r="E640" s="25">
        <v>240</v>
      </c>
      <c r="F640" s="16" t="str">
        <f t="shared" si="1133"/>
        <v>N/A</v>
      </c>
      <c r="G640" s="16" t="str">
        <f t="shared" si="1096"/>
        <v>N/A</v>
      </c>
      <c r="H640" s="16" t="str">
        <f t="shared" si="1163"/>
        <v>N/A</v>
      </c>
      <c r="I640" s="16" t="str">
        <f t="shared" si="1134"/>
        <v>N/A+N/A+N/A</v>
      </c>
      <c r="J640" s="19" t="str">
        <f t="shared" si="737"/>
        <v>Not Suitable</v>
      </c>
      <c r="K640" s="19" t="str">
        <f t="shared" si="1135"/>
        <v>-</v>
      </c>
    </row>
    <row r="641" spans="1:11" s="11" customFormat="1" ht="13" x14ac:dyDescent="0.3">
      <c r="A641" s="23" t="s">
        <v>462</v>
      </c>
      <c r="B641" s="23" t="s">
        <v>489</v>
      </c>
      <c r="C641" s="25">
        <v>671</v>
      </c>
      <c r="D641" s="25">
        <v>432</v>
      </c>
      <c r="E641" s="25">
        <v>240</v>
      </c>
      <c r="F641" s="16" t="str">
        <f t="shared" si="1133"/>
        <v>N/A</v>
      </c>
      <c r="G641" s="16" t="str">
        <f t="shared" si="1096"/>
        <v>N/A</v>
      </c>
      <c r="H641" s="16" t="str">
        <f t="shared" si="1163"/>
        <v>N/A</v>
      </c>
      <c r="I641" s="16" t="str">
        <f t="shared" si="1134"/>
        <v>N/A+N/A+N/A</v>
      </c>
      <c r="J641" s="19" t="str">
        <f t="shared" si="737"/>
        <v>Not Suitable</v>
      </c>
      <c r="K641" s="19" t="str">
        <f t="shared" si="1135"/>
        <v>-</v>
      </c>
    </row>
    <row r="642" spans="1:11" s="11" customFormat="1" ht="13" x14ac:dyDescent="0.3">
      <c r="A642" s="23" t="s">
        <v>462</v>
      </c>
      <c r="B642" s="23" t="s">
        <v>490</v>
      </c>
      <c r="C642" s="25">
        <v>671</v>
      </c>
      <c r="D642" s="25">
        <v>432</v>
      </c>
      <c r="E642" s="25">
        <v>240</v>
      </c>
      <c r="F642" s="16" t="str">
        <f t="shared" ref="F642:F754" si="1187">IF(C642&lt;315,"S",IF(C642&lt;375,"M","N/A"))</f>
        <v>N/A</v>
      </c>
      <c r="G642" s="16" t="str">
        <f t="shared" si="1096"/>
        <v>N/A</v>
      </c>
      <c r="H642" s="16" t="str">
        <f t="shared" si="1163"/>
        <v>N/A</v>
      </c>
      <c r="I642" s="16" t="str">
        <f t="shared" ref="I642:I754" si="1188">F642&amp;"+"&amp;G642&amp;"+"&amp;H642</f>
        <v>N/A+N/A+N/A</v>
      </c>
      <c r="J642" s="19" t="str">
        <f t="shared" si="737"/>
        <v>Not Suitable</v>
      </c>
      <c r="K642" s="19" t="str">
        <f t="shared" ref="K642:K754" si="1189">IF(ISNUMBER(SEARCH("N/A",I642)),"-",(VLOOKUP(I642,codes,3,FALSE)))</f>
        <v>-</v>
      </c>
    </row>
    <row r="643" spans="1:11" s="6" customFormat="1" x14ac:dyDescent="0.35">
      <c r="A643" s="23" t="s">
        <v>462</v>
      </c>
      <c r="B643" s="23" t="s">
        <v>491</v>
      </c>
      <c r="C643" s="25">
        <v>671</v>
      </c>
      <c r="D643" s="25">
        <v>432</v>
      </c>
      <c r="E643" s="25">
        <v>240</v>
      </c>
      <c r="F643" s="16" t="str">
        <f t="shared" si="1187"/>
        <v>N/A</v>
      </c>
      <c r="G643" s="16" t="str">
        <f t="shared" si="1096"/>
        <v>N/A</v>
      </c>
      <c r="H643" s="16" t="str">
        <f t="shared" si="1163"/>
        <v>N/A</v>
      </c>
      <c r="I643" s="16" t="str">
        <f t="shared" si="1188"/>
        <v>N/A+N/A+N/A</v>
      </c>
      <c r="J643" s="19" t="str">
        <f t="shared" si="737"/>
        <v>Not Suitable</v>
      </c>
      <c r="K643" s="19" t="str">
        <f t="shared" si="1189"/>
        <v>-</v>
      </c>
    </row>
    <row r="644" spans="1:11" s="6" customFormat="1" x14ac:dyDescent="0.35">
      <c r="A644" s="23" t="s">
        <v>462</v>
      </c>
      <c r="B644" s="23" t="s">
        <v>1006</v>
      </c>
      <c r="C644" s="38">
        <v>476</v>
      </c>
      <c r="D644" s="38">
        <v>272</v>
      </c>
      <c r="E644" s="38">
        <v>469</v>
      </c>
      <c r="F644" s="37" t="str">
        <f t="shared" si="1187"/>
        <v>N/A</v>
      </c>
      <c r="G644" s="37" t="str">
        <f t="shared" si="1096"/>
        <v>M</v>
      </c>
      <c r="H644" s="37" t="str">
        <f t="shared" si="1163"/>
        <v>N/A</v>
      </c>
      <c r="I644" s="37" t="str">
        <f t="shared" si="1188"/>
        <v>N/A+M+N/A</v>
      </c>
      <c r="J644" s="38" t="str">
        <f t="shared" si="737"/>
        <v>Not Suitable</v>
      </c>
      <c r="K644" s="38" t="str">
        <f t="shared" si="1189"/>
        <v>-</v>
      </c>
    </row>
    <row r="645" spans="1:11" s="6" customFormat="1" x14ac:dyDescent="0.35">
      <c r="A645" s="23" t="s">
        <v>462</v>
      </c>
      <c r="B645" s="23" t="s">
        <v>1007</v>
      </c>
      <c r="C645" s="38">
        <v>510</v>
      </c>
      <c r="D645" s="38">
        <v>210</v>
      </c>
      <c r="E645" s="38">
        <v>530</v>
      </c>
      <c r="F645" s="37" t="str">
        <f t="shared" ref="F645" si="1190">IF(C645&lt;315,"S",IF(C645&lt;375,"M","N/A"))</f>
        <v>N/A</v>
      </c>
      <c r="G645" s="37" t="str">
        <f t="shared" ref="G645" si="1191">IF(D645&lt;235,"S",IF(D645&lt;300,"M","N/A"))</f>
        <v>S</v>
      </c>
      <c r="H645" s="37" t="str">
        <f t="shared" ref="H645" si="1192">IF(E645&lt;71,"80",IF(E645&lt;91,"100",IF(E645&lt;111,"120",IF(E645&lt;151,"160","N/A"))))</f>
        <v>N/A</v>
      </c>
      <c r="I645" s="37" t="str">
        <f t="shared" ref="I645" si="1193">F645&amp;"+"&amp;G645&amp;"+"&amp;H645</f>
        <v>N/A+S+N/A</v>
      </c>
      <c r="J645" s="38" t="str">
        <f t="shared" ref="J645" si="1194">IF(ISNUMBER(SEARCH("N/A",I645)),"Not Suitable",(VLOOKUP(I645,codes,2,FALSE)))</f>
        <v>Not Suitable</v>
      </c>
      <c r="K645" s="38" t="str">
        <f t="shared" ref="K645" si="1195">IF(ISNUMBER(SEARCH("N/A",I645)),"-",(VLOOKUP(I645,codes,3,FALSE)))</f>
        <v>-</v>
      </c>
    </row>
    <row r="646" spans="1:11" s="6" customFormat="1" x14ac:dyDescent="0.35">
      <c r="A646" s="23" t="s">
        <v>462</v>
      </c>
      <c r="B646" s="23" t="s">
        <v>1008</v>
      </c>
      <c r="C646" s="38">
        <v>510</v>
      </c>
      <c r="D646" s="38">
        <v>210</v>
      </c>
      <c r="E646" s="38">
        <v>530</v>
      </c>
      <c r="F646" s="37" t="str">
        <f t="shared" ref="F646" si="1196">IF(C646&lt;315,"S",IF(C646&lt;375,"M","N/A"))</f>
        <v>N/A</v>
      </c>
      <c r="G646" s="37" t="str">
        <f t="shared" ref="G646" si="1197">IF(D646&lt;235,"S",IF(D646&lt;300,"M","N/A"))</f>
        <v>S</v>
      </c>
      <c r="H646" s="37" t="str">
        <f t="shared" ref="H646" si="1198">IF(E646&lt;71,"80",IF(E646&lt;91,"100",IF(E646&lt;111,"120",IF(E646&lt;151,"160","N/A"))))</f>
        <v>N/A</v>
      </c>
      <c r="I646" s="37" t="str">
        <f t="shared" ref="I646" si="1199">F646&amp;"+"&amp;G646&amp;"+"&amp;H646</f>
        <v>N/A+S+N/A</v>
      </c>
      <c r="J646" s="38" t="str">
        <f t="shared" ref="J646" si="1200">IF(ISNUMBER(SEARCH("N/A",I646)),"Not Suitable",(VLOOKUP(I646,codes,2,FALSE)))</f>
        <v>Not Suitable</v>
      </c>
      <c r="K646" s="38" t="str">
        <f t="shared" ref="K646" si="1201">IF(ISNUMBER(SEARCH("N/A",I646)),"-",(VLOOKUP(I646,codes,3,FALSE)))</f>
        <v>-</v>
      </c>
    </row>
    <row r="647" spans="1:11" s="6" customFormat="1" x14ac:dyDescent="0.35">
      <c r="A647" s="23" t="s">
        <v>462</v>
      </c>
      <c r="B647" s="23" t="s">
        <v>1009</v>
      </c>
      <c r="C647" s="38">
        <v>510</v>
      </c>
      <c r="D647" s="38">
        <v>210</v>
      </c>
      <c r="E647" s="38">
        <v>530</v>
      </c>
      <c r="F647" s="37" t="str">
        <f t="shared" ref="F647" si="1202">IF(C647&lt;315,"S",IF(C647&lt;375,"M","N/A"))</f>
        <v>N/A</v>
      </c>
      <c r="G647" s="37" t="str">
        <f t="shared" ref="G647" si="1203">IF(D647&lt;235,"S",IF(D647&lt;300,"M","N/A"))</f>
        <v>S</v>
      </c>
      <c r="H647" s="37" t="str">
        <f t="shared" ref="H647" si="1204">IF(E647&lt;71,"80",IF(E647&lt;91,"100",IF(E647&lt;111,"120",IF(E647&lt;151,"160","N/A"))))</f>
        <v>N/A</v>
      </c>
      <c r="I647" s="37" t="str">
        <f t="shared" ref="I647" si="1205">F647&amp;"+"&amp;G647&amp;"+"&amp;H647</f>
        <v>N/A+S+N/A</v>
      </c>
      <c r="J647" s="38" t="str">
        <f t="shared" ref="J647" si="1206">IF(ISNUMBER(SEARCH("N/A",I647)),"Not Suitable",(VLOOKUP(I647,codes,2,FALSE)))</f>
        <v>Not Suitable</v>
      </c>
      <c r="K647" s="38" t="str">
        <f t="shared" ref="K647" si="1207">IF(ISNUMBER(SEARCH("N/A",I647)),"-",(VLOOKUP(I647,codes,3,FALSE)))</f>
        <v>-</v>
      </c>
    </row>
    <row r="648" spans="1:11" s="6" customFormat="1" x14ac:dyDescent="0.35">
      <c r="A648" s="23" t="s">
        <v>462</v>
      </c>
      <c r="B648" s="23" t="s">
        <v>492</v>
      </c>
      <c r="C648" s="25">
        <v>336</v>
      </c>
      <c r="D648" s="25">
        <v>254</v>
      </c>
      <c r="E648" s="25">
        <v>102</v>
      </c>
      <c r="F648" s="16" t="str">
        <f t="shared" si="1187"/>
        <v>M</v>
      </c>
      <c r="G648" s="16" t="str">
        <f t="shared" si="1096"/>
        <v>M</v>
      </c>
      <c r="H648" s="16" t="str">
        <f t="shared" si="1163"/>
        <v>120</v>
      </c>
      <c r="I648" s="16" t="str">
        <f t="shared" si="1188"/>
        <v>M+M+120</v>
      </c>
      <c r="J648" s="19" t="str">
        <f t="shared" si="737"/>
        <v>TM-CAGEM+120</v>
      </c>
      <c r="K648" s="19">
        <f t="shared" si="1189"/>
        <v>2061287</v>
      </c>
    </row>
    <row r="649" spans="1:11" s="6" customFormat="1" x14ac:dyDescent="0.35">
      <c r="A649" s="23" t="s">
        <v>462</v>
      </c>
      <c r="B649" s="23" t="s">
        <v>493</v>
      </c>
      <c r="C649" s="25">
        <v>540</v>
      </c>
      <c r="D649" s="25">
        <v>362</v>
      </c>
      <c r="E649" s="25">
        <v>178</v>
      </c>
      <c r="F649" s="16" t="str">
        <f t="shared" si="1187"/>
        <v>N/A</v>
      </c>
      <c r="G649" s="16" t="str">
        <f t="shared" si="1096"/>
        <v>N/A</v>
      </c>
      <c r="H649" s="16" t="str">
        <f t="shared" si="1163"/>
        <v>N/A</v>
      </c>
      <c r="I649" s="16" t="str">
        <f t="shared" si="1188"/>
        <v>N/A+N/A+N/A</v>
      </c>
      <c r="J649" s="19" t="str">
        <f t="shared" si="737"/>
        <v>Not Suitable</v>
      </c>
      <c r="K649" s="19" t="str">
        <f t="shared" si="1189"/>
        <v>-</v>
      </c>
    </row>
    <row r="650" spans="1:11" s="6" customFormat="1" x14ac:dyDescent="0.35">
      <c r="A650" s="23" t="s">
        <v>462</v>
      </c>
      <c r="B650" s="23" t="s">
        <v>494</v>
      </c>
      <c r="C650" s="25">
        <v>432</v>
      </c>
      <c r="D650" s="25">
        <v>343</v>
      </c>
      <c r="E650" s="25">
        <v>181</v>
      </c>
      <c r="F650" s="16" t="str">
        <f>IF(C650&lt;315,"S",IF(C650&lt;375,"M","N/A"))</f>
        <v>N/A</v>
      </c>
      <c r="G650" s="16" t="str">
        <f>IF(D650&lt;235,"S",IF(D650&lt;300,"M","N/A"))</f>
        <v>N/A</v>
      </c>
      <c r="H650" s="16" t="str">
        <f>IF(E650&lt;71,"80",IF(E650&lt;91,"100",IF(E650&lt;111,"120",IF(E650&lt;151,"160","N/A"))))</f>
        <v>N/A</v>
      </c>
      <c r="I650" s="16" t="str">
        <f>F650&amp;"+"&amp;G650&amp;"+"&amp;H650</f>
        <v>N/A+N/A+N/A</v>
      </c>
      <c r="J650" s="19" t="str">
        <f>IF(ISNUMBER(SEARCH("N/A",I650)),"Not Suitable",(VLOOKUP(I650,codes,2,FALSE)))</f>
        <v>Not Suitable</v>
      </c>
      <c r="K650" s="19" t="str">
        <f>IF(ISNUMBER(SEARCH("N/A",I650)),"-",(VLOOKUP(I650,codes,3,FALSE)))</f>
        <v>-</v>
      </c>
    </row>
    <row r="651" spans="1:11" s="6" customFormat="1" x14ac:dyDescent="0.35">
      <c r="A651" s="23" t="s">
        <v>462</v>
      </c>
      <c r="B651" s="23" t="s">
        <v>1010</v>
      </c>
      <c r="C651" s="38">
        <v>285</v>
      </c>
      <c r="D651" s="38">
        <v>122</v>
      </c>
      <c r="E651" s="38">
        <v>261</v>
      </c>
      <c r="F651" s="37" t="str">
        <f t="shared" si="1187"/>
        <v>S</v>
      </c>
      <c r="G651" s="37" t="str">
        <f t="shared" si="1096"/>
        <v>S</v>
      </c>
      <c r="H651" s="37" t="str">
        <f t="shared" si="1163"/>
        <v>N/A</v>
      </c>
      <c r="I651" s="37" t="str">
        <f t="shared" si="1188"/>
        <v>S+S+N/A</v>
      </c>
      <c r="J651" s="38" t="str">
        <f t="shared" si="737"/>
        <v>Not Suitable</v>
      </c>
      <c r="K651" s="38" t="str">
        <f t="shared" si="1189"/>
        <v>-</v>
      </c>
    </row>
    <row r="652" spans="1:11" s="6" customFormat="1" x14ac:dyDescent="0.35">
      <c r="A652" s="16" t="s">
        <v>497</v>
      </c>
      <c r="B652" s="20" t="s">
        <v>519</v>
      </c>
      <c r="C652" s="25">
        <v>448</v>
      </c>
      <c r="D652" s="25">
        <v>366</v>
      </c>
      <c r="E652" s="25">
        <v>173</v>
      </c>
      <c r="F652" s="16" t="str">
        <f t="shared" si="1187"/>
        <v>N/A</v>
      </c>
      <c r="G652" s="16" t="str">
        <f t="shared" si="1096"/>
        <v>N/A</v>
      </c>
      <c r="H652" s="16" t="str">
        <f t="shared" si="1163"/>
        <v>N/A</v>
      </c>
      <c r="I652" s="16" t="str">
        <f t="shared" si="1188"/>
        <v>N/A+N/A+N/A</v>
      </c>
      <c r="J652" s="19" t="str">
        <f t="shared" si="737"/>
        <v>Not Suitable</v>
      </c>
      <c r="K652" s="19" t="str">
        <f t="shared" si="1189"/>
        <v>-</v>
      </c>
    </row>
    <row r="653" spans="1:11" s="6" customFormat="1" x14ac:dyDescent="0.35">
      <c r="A653" s="37" t="s">
        <v>497</v>
      </c>
      <c r="B653" s="37" t="s">
        <v>1024</v>
      </c>
      <c r="C653" s="38">
        <v>330</v>
      </c>
      <c r="D653" s="38">
        <v>240</v>
      </c>
      <c r="E653" s="38">
        <v>90</v>
      </c>
      <c r="F653" s="37" t="str">
        <f t="shared" ref="F653" si="1208">IF(C653&lt;315,"S",IF(C653&lt;375,"M","N/A"))</f>
        <v>M</v>
      </c>
      <c r="G653" s="37" t="str">
        <f t="shared" ref="G653" si="1209">IF(D653&lt;235,"S",IF(D653&lt;300,"M","N/A"))</f>
        <v>M</v>
      </c>
      <c r="H653" s="37" t="str">
        <f t="shared" ref="H653" si="1210">IF(E653&lt;71,"80",IF(E653&lt;91,"100",IF(E653&lt;111,"120",IF(E653&lt;151,"160","N/A"))))</f>
        <v>100</v>
      </c>
      <c r="I653" s="37" t="str">
        <f t="shared" ref="I653" si="1211">F653&amp;"+"&amp;G653&amp;"+"&amp;H653</f>
        <v>M+M+100</v>
      </c>
      <c r="J653" s="38" t="str">
        <f t="shared" ref="J653" si="1212">IF(ISNUMBER(SEARCH("N/A",I653)),"Not Suitable",(VLOOKUP(I653,codes,2,FALSE)))</f>
        <v>TM-CAGEM+100</v>
      </c>
      <c r="K653" s="38">
        <f t="shared" ref="K653" si="1213">IF(ISNUMBER(SEARCH("N/A",I653)),"-",(VLOOKUP(I653,codes,3,FALSE)))</f>
        <v>2061286</v>
      </c>
    </row>
    <row r="654" spans="1:11" s="6" customFormat="1" x14ac:dyDescent="0.35">
      <c r="A654" s="16" t="s">
        <v>497</v>
      </c>
      <c r="B654" s="20" t="s">
        <v>520</v>
      </c>
      <c r="C654" s="25">
        <v>262</v>
      </c>
      <c r="D654" s="25">
        <v>194</v>
      </c>
      <c r="E654" s="25">
        <v>89</v>
      </c>
      <c r="F654" s="16" t="str">
        <f t="shared" si="1187"/>
        <v>S</v>
      </c>
      <c r="G654" s="16" t="str">
        <f t="shared" si="1096"/>
        <v>S</v>
      </c>
      <c r="H654" s="16" t="str">
        <f t="shared" si="1163"/>
        <v>100</v>
      </c>
      <c r="I654" s="16" t="str">
        <f t="shared" si="1188"/>
        <v>S+S+100</v>
      </c>
      <c r="J654" s="19" t="str">
        <f t="shared" si="737"/>
        <v>TM-CAGES+100</v>
      </c>
      <c r="K654" s="19">
        <f t="shared" si="1189"/>
        <v>2061185</v>
      </c>
    </row>
    <row r="655" spans="1:11" s="6" customFormat="1" x14ac:dyDescent="0.35">
      <c r="A655" s="37" t="s">
        <v>497</v>
      </c>
      <c r="B655" s="37" t="s">
        <v>521</v>
      </c>
      <c r="C655" s="38">
        <v>262</v>
      </c>
      <c r="D655" s="38">
        <v>194</v>
      </c>
      <c r="E655" s="38">
        <v>89</v>
      </c>
      <c r="F655" s="37" t="str">
        <f t="shared" si="1187"/>
        <v>S</v>
      </c>
      <c r="G655" s="37" t="str">
        <f t="shared" si="1096"/>
        <v>S</v>
      </c>
      <c r="H655" s="37" t="str">
        <f t="shared" si="1163"/>
        <v>100</v>
      </c>
      <c r="I655" s="37" t="str">
        <f t="shared" si="1188"/>
        <v>S+S+100</v>
      </c>
      <c r="J655" s="38" t="str">
        <f t="shared" si="737"/>
        <v>TM-CAGES+100</v>
      </c>
      <c r="K655" s="38">
        <f t="shared" si="1189"/>
        <v>2061185</v>
      </c>
    </row>
    <row r="656" spans="1:11" s="6" customFormat="1" x14ac:dyDescent="0.35">
      <c r="A656" s="37" t="s">
        <v>497</v>
      </c>
      <c r="B656" s="37" t="s">
        <v>522</v>
      </c>
      <c r="C656" s="38">
        <v>290</v>
      </c>
      <c r="D656" s="38">
        <v>190</v>
      </c>
      <c r="E656" s="38">
        <v>90</v>
      </c>
      <c r="F656" s="37" t="str">
        <f t="shared" si="1187"/>
        <v>S</v>
      </c>
      <c r="G656" s="37" t="str">
        <f t="shared" si="1096"/>
        <v>S</v>
      </c>
      <c r="H656" s="37" t="str">
        <f t="shared" si="1163"/>
        <v>100</v>
      </c>
      <c r="I656" s="37" t="str">
        <f t="shared" si="1188"/>
        <v>S+S+100</v>
      </c>
      <c r="J656" s="38" t="str">
        <f t="shared" si="737"/>
        <v>TM-CAGES+100</v>
      </c>
      <c r="K656" s="38">
        <f t="shared" si="1189"/>
        <v>2061185</v>
      </c>
    </row>
    <row r="657" spans="1:11" s="6" customFormat="1" x14ac:dyDescent="0.35">
      <c r="A657" s="37" t="s">
        <v>497</v>
      </c>
      <c r="B657" s="37" t="s">
        <v>1025</v>
      </c>
      <c r="C657" s="38">
        <v>310</v>
      </c>
      <c r="D657" s="38">
        <v>220</v>
      </c>
      <c r="E657" s="38">
        <v>100</v>
      </c>
      <c r="F657" s="37" t="str">
        <f t="shared" ref="F657" si="1214">IF(C657&lt;315,"S",IF(C657&lt;375,"M","N/A"))</f>
        <v>S</v>
      </c>
      <c r="G657" s="37" t="str">
        <f t="shared" ref="G657" si="1215">IF(D657&lt;235,"S",IF(D657&lt;300,"M","N/A"))</f>
        <v>S</v>
      </c>
      <c r="H657" s="37" t="str">
        <f t="shared" ref="H657" si="1216">IF(E657&lt;71,"80",IF(E657&lt;91,"100",IF(E657&lt;111,"120",IF(E657&lt;151,"160","N/A"))))</f>
        <v>120</v>
      </c>
      <c r="I657" s="37" t="str">
        <f t="shared" ref="I657" si="1217">F657&amp;"+"&amp;G657&amp;"+"&amp;H657</f>
        <v>S+S+120</v>
      </c>
      <c r="J657" s="38" t="str">
        <f t="shared" ref="J657" si="1218">IF(ISNUMBER(SEARCH("N/A",I657)),"Not Suitable",(VLOOKUP(I657,codes,2,FALSE)))</f>
        <v>TM-CAGES+120</v>
      </c>
      <c r="K657" s="38">
        <f t="shared" ref="K657" si="1219">IF(ISNUMBER(SEARCH("N/A",I657)),"-",(VLOOKUP(I657,codes,3,FALSE)))</f>
        <v>2061186</v>
      </c>
    </row>
    <row r="658" spans="1:11" s="6" customFormat="1" x14ac:dyDescent="0.35">
      <c r="A658" s="16" t="s">
        <v>497</v>
      </c>
      <c r="B658" s="20" t="s">
        <v>523</v>
      </c>
      <c r="C658" s="25">
        <v>262</v>
      </c>
      <c r="D658" s="25">
        <v>194</v>
      </c>
      <c r="E658" s="25">
        <v>89</v>
      </c>
      <c r="F658" s="16" t="str">
        <f t="shared" si="1187"/>
        <v>S</v>
      </c>
      <c r="G658" s="16" t="str">
        <f t="shared" si="1096"/>
        <v>S</v>
      </c>
      <c r="H658" s="16" t="str">
        <f t="shared" si="1163"/>
        <v>100</v>
      </c>
      <c r="I658" s="16" t="str">
        <f t="shared" si="1188"/>
        <v>S+S+100</v>
      </c>
      <c r="J658" s="19" t="str">
        <f t="shared" si="737"/>
        <v>TM-CAGES+100</v>
      </c>
      <c r="K658" s="19">
        <f t="shared" si="1189"/>
        <v>2061185</v>
      </c>
    </row>
    <row r="659" spans="1:11" s="6" customFormat="1" x14ac:dyDescent="0.35">
      <c r="A659" s="37" t="s">
        <v>497</v>
      </c>
      <c r="B659" s="37" t="s">
        <v>1011</v>
      </c>
      <c r="C659" s="38">
        <v>260</v>
      </c>
      <c r="D659" s="38">
        <v>190</v>
      </c>
      <c r="E659" s="38">
        <v>90</v>
      </c>
      <c r="F659" s="37" t="str">
        <f t="shared" ref="F659" si="1220">IF(C659&lt;315,"S",IF(C659&lt;375,"M","N/A"))</f>
        <v>S</v>
      </c>
      <c r="G659" s="37" t="str">
        <f t="shared" ref="G659" si="1221">IF(D659&lt;235,"S",IF(D659&lt;300,"M","N/A"))</f>
        <v>S</v>
      </c>
      <c r="H659" s="37" t="str">
        <f t="shared" ref="H659" si="1222">IF(E659&lt;71,"80",IF(E659&lt;91,"100",IF(E659&lt;111,"120",IF(E659&lt;151,"160","N/A"))))</f>
        <v>100</v>
      </c>
      <c r="I659" s="37" t="str">
        <f t="shared" ref="I659" si="1223">F659&amp;"+"&amp;G659&amp;"+"&amp;H659</f>
        <v>S+S+100</v>
      </c>
      <c r="J659" s="38" t="str">
        <f t="shared" ref="J659" si="1224">IF(ISNUMBER(SEARCH("N/A",I659)),"Not Suitable",(VLOOKUP(I659,codes,2,FALSE)))</f>
        <v>TM-CAGES+100</v>
      </c>
      <c r="K659" s="38">
        <f t="shared" ref="K659" si="1225">IF(ISNUMBER(SEARCH("N/A",I659)),"-",(VLOOKUP(I659,codes,3,FALSE)))</f>
        <v>2061185</v>
      </c>
    </row>
    <row r="660" spans="1:11" s="6" customFormat="1" x14ac:dyDescent="0.35">
      <c r="A660" s="37" t="s">
        <v>497</v>
      </c>
      <c r="B660" s="37" t="s">
        <v>524</v>
      </c>
      <c r="C660" s="38">
        <v>290</v>
      </c>
      <c r="D660" s="38">
        <v>190</v>
      </c>
      <c r="E660" s="38">
        <v>90</v>
      </c>
      <c r="F660" s="37" t="str">
        <f t="shared" si="1187"/>
        <v>S</v>
      </c>
      <c r="G660" s="37" t="str">
        <f t="shared" si="1096"/>
        <v>S</v>
      </c>
      <c r="H660" s="37" t="str">
        <f t="shared" si="1163"/>
        <v>100</v>
      </c>
      <c r="I660" s="37" t="str">
        <f t="shared" si="1188"/>
        <v>S+S+100</v>
      </c>
      <c r="J660" s="38" t="str">
        <f t="shared" si="737"/>
        <v>TM-CAGES+100</v>
      </c>
      <c r="K660" s="38">
        <f t="shared" si="1189"/>
        <v>2061185</v>
      </c>
    </row>
    <row r="661" spans="1:11" s="6" customFormat="1" x14ac:dyDescent="0.35">
      <c r="A661" s="37" t="s">
        <v>497</v>
      </c>
      <c r="B661" s="37" t="s">
        <v>1017</v>
      </c>
      <c r="C661" s="38">
        <v>310</v>
      </c>
      <c r="D661" s="38">
        <v>220</v>
      </c>
      <c r="E661" s="38">
        <v>100</v>
      </c>
      <c r="F661" s="37" t="str">
        <f t="shared" ref="F661" si="1226">IF(C661&lt;315,"S",IF(C661&lt;375,"M","N/A"))</f>
        <v>S</v>
      </c>
      <c r="G661" s="37" t="str">
        <f t="shared" ref="G661" si="1227">IF(D661&lt;235,"S",IF(D661&lt;300,"M","N/A"))</f>
        <v>S</v>
      </c>
      <c r="H661" s="37" t="str">
        <f t="shared" ref="H661" si="1228">IF(E661&lt;71,"80",IF(E661&lt;91,"100",IF(E661&lt;111,"120",IF(E661&lt;151,"160","N/A"))))</f>
        <v>120</v>
      </c>
      <c r="I661" s="37" t="str">
        <f t="shared" ref="I661" si="1229">F661&amp;"+"&amp;G661&amp;"+"&amp;H661</f>
        <v>S+S+120</v>
      </c>
      <c r="J661" s="38" t="str">
        <f t="shared" ref="J661" si="1230">IF(ISNUMBER(SEARCH("N/A",I661)),"Not Suitable",(VLOOKUP(I661,codes,2,FALSE)))</f>
        <v>TM-CAGES+120</v>
      </c>
      <c r="K661" s="38">
        <f t="shared" ref="K661" si="1231">IF(ISNUMBER(SEARCH("N/A",I661)),"-",(VLOOKUP(I661,codes,3,FALSE)))</f>
        <v>2061186</v>
      </c>
    </row>
    <row r="662" spans="1:11" s="6" customFormat="1" x14ac:dyDescent="0.35">
      <c r="A662" s="37" t="s">
        <v>497</v>
      </c>
      <c r="B662" s="37" t="s">
        <v>525</v>
      </c>
      <c r="C662" s="38">
        <v>260</v>
      </c>
      <c r="D662" s="38">
        <v>190</v>
      </c>
      <c r="E662" s="38">
        <v>70</v>
      </c>
      <c r="F662" s="37" t="str">
        <f t="shared" si="1187"/>
        <v>S</v>
      </c>
      <c r="G662" s="37" t="str">
        <f t="shared" si="1096"/>
        <v>S</v>
      </c>
      <c r="H662" s="37" t="str">
        <f t="shared" si="1163"/>
        <v>80</v>
      </c>
      <c r="I662" s="37" t="str">
        <f t="shared" si="1188"/>
        <v>S+S+80</v>
      </c>
      <c r="J662" s="38" t="str">
        <f t="shared" si="737"/>
        <v>TM-CAGES+80</v>
      </c>
      <c r="K662" s="38">
        <f t="shared" si="1189"/>
        <v>2061184</v>
      </c>
    </row>
    <row r="663" spans="1:11" s="6" customFormat="1" x14ac:dyDescent="0.35">
      <c r="A663" s="37" t="s">
        <v>497</v>
      </c>
      <c r="B663" s="37" t="s">
        <v>526</v>
      </c>
      <c r="C663" s="38">
        <v>290</v>
      </c>
      <c r="D663" s="38">
        <v>260</v>
      </c>
      <c r="E663" s="38">
        <v>80</v>
      </c>
      <c r="F663" s="37" t="str">
        <f t="shared" si="1187"/>
        <v>S</v>
      </c>
      <c r="G663" s="37" t="str">
        <f t="shared" si="1096"/>
        <v>M</v>
      </c>
      <c r="H663" s="37" t="str">
        <f t="shared" si="1163"/>
        <v>100</v>
      </c>
      <c r="I663" s="37" t="str">
        <f t="shared" si="1188"/>
        <v>S+M+100</v>
      </c>
      <c r="J663" s="38" t="str">
        <f t="shared" si="737"/>
        <v>TM-CAGEM+100</v>
      </c>
      <c r="K663" s="38">
        <f t="shared" si="1189"/>
        <v>2061286</v>
      </c>
    </row>
    <row r="664" spans="1:11" s="6" customFormat="1" x14ac:dyDescent="0.35">
      <c r="A664" s="37" t="s">
        <v>497</v>
      </c>
      <c r="B664" s="37" t="s">
        <v>512</v>
      </c>
      <c r="C664" s="38">
        <v>346</v>
      </c>
      <c r="D664" s="38">
        <v>263</v>
      </c>
      <c r="E664" s="38">
        <v>109</v>
      </c>
      <c r="F664" s="37" t="str">
        <f t="shared" si="1187"/>
        <v>M</v>
      </c>
      <c r="G664" s="37" t="str">
        <f t="shared" si="1096"/>
        <v>M</v>
      </c>
      <c r="H664" s="37" t="str">
        <f t="shared" si="1163"/>
        <v>120</v>
      </c>
      <c r="I664" s="37" t="str">
        <f t="shared" si="1188"/>
        <v>M+M+120</v>
      </c>
      <c r="J664" s="38" t="str">
        <f t="shared" si="737"/>
        <v>TM-CAGEM+120</v>
      </c>
      <c r="K664" s="38">
        <f t="shared" si="1189"/>
        <v>2061287</v>
      </c>
    </row>
    <row r="665" spans="1:11" s="6" customFormat="1" x14ac:dyDescent="0.35">
      <c r="A665" s="16" t="s">
        <v>497</v>
      </c>
      <c r="B665" s="20" t="s">
        <v>513</v>
      </c>
      <c r="C665" s="25">
        <v>346</v>
      </c>
      <c r="D665" s="25">
        <v>263</v>
      </c>
      <c r="E665" s="25">
        <v>109</v>
      </c>
      <c r="F665" s="16" t="str">
        <f t="shared" si="1187"/>
        <v>M</v>
      </c>
      <c r="G665" s="16" t="str">
        <f t="shared" si="1096"/>
        <v>M</v>
      </c>
      <c r="H665" s="16" t="str">
        <f t="shared" si="1163"/>
        <v>120</v>
      </c>
      <c r="I665" s="16" t="str">
        <f t="shared" si="1188"/>
        <v>M+M+120</v>
      </c>
      <c r="J665" s="19" t="str">
        <f t="shared" si="737"/>
        <v>TM-CAGEM+120</v>
      </c>
      <c r="K665" s="19">
        <f t="shared" si="1189"/>
        <v>2061287</v>
      </c>
    </row>
    <row r="666" spans="1:11" s="6" customFormat="1" x14ac:dyDescent="0.35">
      <c r="A666" s="16" t="s">
        <v>497</v>
      </c>
      <c r="B666" s="20" t="s">
        <v>527</v>
      </c>
      <c r="C666" s="25">
        <v>346</v>
      </c>
      <c r="D666" s="25">
        <v>263</v>
      </c>
      <c r="E666" s="25">
        <v>109</v>
      </c>
      <c r="F666" s="16" t="str">
        <f t="shared" si="1187"/>
        <v>M</v>
      </c>
      <c r="G666" s="16" t="str">
        <f t="shared" si="1096"/>
        <v>M</v>
      </c>
      <c r="H666" s="16" t="str">
        <f t="shared" si="1163"/>
        <v>120</v>
      </c>
      <c r="I666" s="16" t="str">
        <f t="shared" si="1188"/>
        <v>M+M+120</v>
      </c>
      <c r="J666" s="19" t="str">
        <f t="shared" si="737"/>
        <v>TM-CAGEM+120</v>
      </c>
      <c r="K666" s="19">
        <f t="shared" si="1189"/>
        <v>2061287</v>
      </c>
    </row>
    <row r="667" spans="1:11" s="6" customFormat="1" x14ac:dyDescent="0.35">
      <c r="A667" s="16" t="s">
        <v>497</v>
      </c>
      <c r="B667" s="20" t="s">
        <v>514</v>
      </c>
      <c r="C667" s="25">
        <v>346</v>
      </c>
      <c r="D667" s="25">
        <v>263</v>
      </c>
      <c r="E667" s="25">
        <v>109</v>
      </c>
      <c r="F667" s="16" t="str">
        <f t="shared" si="1187"/>
        <v>M</v>
      </c>
      <c r="G667" s="16" t="str">
        <f t="shared" si="1096"/>
        <v>M</v>
      </c>
      <c r="H667" s="16" t="str">
        <f t="shared" si="1163"/>
        <v>120</v>
      </c>
      <c r="I667" s="16" t="str">
        <f t="shared" si="1188"/>
        <v>M+M+120</v>
      </c>
      <c r="J667" s="19" t="str">
        <f t="shared" si="737"/>
        <v>TM-CAGEM+120</v>
      </c>
      <c r="K667" s="19">
        <f t="shared" si="1189"/>
        <v>2061287</v>
      </c>
    </row>
    <row r="668" spans="1:11" s="6" customFormat="1" x14ac:dyDescent="0.35">
      <c r="A668" s="16" t="s">
        <v>497</v>
      </c>
      <c r="B668" s="20" t="s">
        <v>515</v>
      </c>
      <c r="C668" s="25">
        <v>450</v>
      </c>
      <c r="D668" s="25">
        <v>370</v>
      </c>
      <c r="E668" s="25">
        <v>170</v>
      </c>
      <c r="F668" s="16" t="str">
        <f t="shared" si="1187"/>
        <v>N/A</v>
      </c>
      <c r="G668" s="16" t="str">
        <f t="shared" si="1096"/>
        <v>N/A</v>
      </c>
      <c r="H668" s="16" t="str">
        <f t="shared" si="1163"/>
        <v>N/A</v>
      </c>
      <c r="I668" s="16" t="str">
        <f t="shared" si="1188"/>
        <v>N/A+N/A+N/A</v>
      </c>
      <c r="J668" s="19" t="str">
        <f t="shared" si="737"/>
        <v>Not Suitable</v>
      </c>
      <c r="K668" s="19" t="str">
        <f t="shared" si="1189"/>
        <v>-</v>
      </c>
    </row>
    <row r="669" spans="1:11" s="6" customFormat="1" x14ac:dyDescent="0.35">
      <c r="A669" s="16" t="s">
        <v>497</v>
      </c>
      <c r="B669" s="20" t="s">
        <v>518</v>
      </c>
      <c r="C669" s="25">
        <v>559</v>
      </c>
      <c r="D669" s="25">
        <v>500</v>
      </c>
      <c r="E669" s="25">
        <v>191</v>
      </c>
      <c r="F669" s="16" t="str">
        <f t="shared" si="1187"/>
        <v>N/A</v>
      </c>
      <c r="G669" s="16" t="str">
        <f t="shared" si="1096"/>
        <v>N/A</v>
      </c>
      <c r="H669" s="16" t="str">
        <f t="shared" si="1163"/>
        <v>N/A</v>
      </c>
      <c r="I669" s="16" t="str">
        <f t="shared" si="1188"/>
        <v>N/A+N/A+N/A</v>
      </c>
      <c r="J669" s="19" t="str">
        <f t="shared" si="737"/>
        <v>Not Suitable</v>
      </c>
      <c r="K669" s="19" t="str">
        <f t="shared" si="1189"/>
        <v>-</v>
      </c>
    </row>
    <row r="670" spans="1:11" s="6" customFormat="1" x14ac:dyDescent="0.35">
      <c r="A670" s="37" t="s">
        <v>497</v>
      </c>
      <c r="B670" s="37" t="s">
        <v>606</v>
      </c>
      <c r="C670" s="38">
        <v>220</v>
      </c>
      <c r="D670" s="38">
        <v>187</v>
      </c>
      <c r="E670" s="38">
        <v>72</v>
      </c>
      <c r="F670" s="37" t="str">
        <f t="shared" si="1187"/>
        <v>S</v>
      </c>
      <c r="G670" s="37" t="str">
        <f t="shared" si="1096"/>
        <v>S</v>
      </c>
      <c r="H670" s="37" t="str">
        <f t="shared" si="1163"/>
        <v>100</v>
      </c>
      <c r="I670" s="37" t="str">
        <f t="shared" si="1188"/>
        <v>S+S+100</v>
      </c>
      <c r="J670" s="38" t="str">
        <f t="shared" si="737"/>
        <v>TM-CAGES+100</v>
      </c>
      <c r="K670" s="38">
        <f t="shared" si="1189"/>
        <v>2061185</v>
      </c>
    </row>
    <row r="671" spans="1:11" s="6" customFormat="1" x14ac:dyDescent="0.35">
      <c r="A671" s="37" t="s">
        <v>497</v>
      </c>
      <c r="B671" s="37" t="s">
        <v>1021</v>
      </c>
      <c r="C671" s="38">
        <v>280</v>
      </c>
      <c r="D671" s="38">
        <v>200</v>
      </c>
      <c r="E671" s="38">
        <v>80</v>
      </c>
      <c r="F671" s="37" t="str">
        <f t="shared" ref="F671" si="1232">IF(C671&lt;315,"S",IF(C671&lt;375,"M","N/A"))</f>
        <v>S</v>
      </c>
      <c r="G671" s="37" t="str">
        <f t="shared" ref="G671" si="1233">IF(D671&lt;235,"S",IF(D671&lt;300,"M","N/A"))</f>
        <v>S</v>
      </c>
      <c r="H671" s="37" t="str">
        <f t="shared" ref="H671" si="1234">IF(E671&lt;71,"80",IF(E671&lt;91,"100",IF(E671&lt;111,"120",IF(E671&lt;151,"160","N/A"))))</f>
        <v>100</v>
      </c>
      <c r="I671" s="37" t="str">
        <f t="shared" ref="I671" si="1235">F671&amp;"+"&amp;G671&amp;"+"&amp;H671</f>
        <v>S+S+100</v>
      </c>
      <c r="J671" s="38" t="str">
        <f t="shared" ref="J671" si="1236">IF(ISNUMBER(SEARCH("N/A",I671)),"Not Suitable",(VLOOKUP(I671,codes,2,FALSE)))</f>
        <v>TM-CAGES+100</v>
      </c>
      <c r="K671" s="38">
        <f t="shared" ref="K671" si="1237">IF(ISNUMBER(SEARCH("N/A",I671)),"-",(VLOOKUP(I671,codes,3,FALSE)))</f>
        <v>2061185</v>
      </c>
    </row>
    <row r="672" spans="1:11" s="6" customFormat="1" x14ac:dyDescent="0.35">
      <c r="A672" s="37" t="s">
        <v>497</v>
      </c>
      <c r="B672" s="37" t="s">
        <v>1014</v>
      </c>
      <c r="C672" s="38">
        <v>220</v>
      </c>
      <c r="D672" s="38">
        <v>180</v>
      </c>
      <c r="E672" s="38">
        <v>70</v>
      </c>
      <c r="F672" s="37" t="str">
        <f t="shared" ref="F672" si="1238">IF(C672&lt;315,"S",IF(C672&lt;375,"M","N/A"))</f>
        <v>S</v>
      </c>
      <c r="G672" s="37" t="str">
        <f t="shared" ref="G672" si="1239">IF(D672&lt;235,"S",IF(D672&lt;300,"M","N/A"))</f>
        <v>S</v>
      </c>
      <c r="H672" s="37" t="str">
        <f t="shared" ref="H672" si="1240">IF(E672&lt;71,"80",IF(E672&lt;91,"100",IF(E672&lt;111,"120",IF(E672&lt;151,"160","N/A"))))</f>
        <v>80</v>
      </c>
      <c r="I672" s="37" t="str">
        <f t="shared" ref="I672" si="1241">F672&amp;"+"&amp;G672&amp;"+"&amp;H672</f>
        <v>S+S+80</v>
      </c>
      <c r="J672" s="38" t="str">
        <f t="shared" ref="J672" si="1242">IF(ISNUMBER(SEARCH("N/A",I672)),"Not Suitable",(VLOOKUP(I672,codes,2,FALSE)))</f>
        <v>TM-CAGES+80</v>
      </c>
      <c r="K672" s="38">
        <f t="shared" ref="K672" si="1243">IF(ISNUMBER(SEARCH("N/A",I672)),"-",(VLOOKUP(I672,codes,3,FALSE)))</f>
        <v>2061184</v>
      </c>
    </row>
    <row r="673" spans="1:11" s="6" customFormat="1" x14ac:dyDescent="0.35">
      <c r="A673" s="37" t="s">
        <v>497</v>
      </c>
      <c r="B673" s="37" t="s">
        <v>1018</v>
      </c>
      <c r="C673" s="38">
        <v>220</v>
      </c>
      <c r="D673" s="38">
        <v>180</v>
      </c>
      <c r="E673" s="38">
        <v>70</v>
      </c>
      <c r="F673" s="37" t="str">
        <f t="shared" ref="F673" si="1244">IF(C673&lt;315,"S",IF(C673&lt;375,"M","N/A"))</f>
        <v>S</v>
      </c>
      <c r="G673" s="37" t="str">
        <f t="shared" ref="G673" si="1245">IF(D673&lt;235,"S",IF(D673&lt;300,"M","N/A"))</f>
        <v>S</v>
      </c>
      <c r="H673" s="37" t="str">
        <f t="shared" ref="H673" si="1246">IF(E673&lt;71,"80",IF(E673&lt;91,"100",IF(E673&lt;111,"120",IF(E673&lt;151,"160","N/A"))))</f>
        <v>80</v>
      </c>
      <c r="I673" s="37" t="str">
        <f t="shared" ref="I673" si="1247">F673&amp;"+"&amp;G673&amp;"+"&amp;H673</f>
        <v>S+S+80</v>
      </c>
      <c r="J673" s="38" t="str">
        <f t="shared" ref="J673" si="1248">IF(ISNUMBER(SEARCH("N/A",I673)),"Not Suitable",(VLOOKUP(I673,codes,2,FALSE)))</f>
        <v>TM-CAGES+80</v>
      </c>
      <c r="K673" s="38">
        <f t="shared" ref="K673" si="1249">IF(ISNUMBER(SEARCH("N/A",I673)),"-",(VLOOKUP(I673,codes,3,FALSE)))</f>
        <v>2061184</v>
      </c>
    </row>
    <row r="674" spans="1:11" s="6" customFormat="1" x14ac:dyDescent="0.35">
      <c r="A674" s="37" t="s">
        <v>497</v>
      </c>
      <c r="B674" s="37" t="s">
        <v>529</v>
      </c>
      <c r="C674" s="38">
        <v>346</v>
      </c>
      <c r="D674" s="38">
        <v>263</v>
      </c>
      <c r="E674" s="38">
        <v>114</v>
      </c>
      <c r="F674" s="37" t="str">
        <f t="shared" si="1187"/>
        <v>M</v>
      </c>
      <c r="G674" s="37" t="str">
        <f t="shared" si="1096"/>
        <v>M</v>
      </c>
      <c r="H674" s="37" t="str">
        <f t="shared" si="1163"/>
        <v>160</v>
      </c>
      <c r="I674" s="37" t="str">
        <f t="shared" si="1188"/>
        <v>M+M+160</v>
      </c>
      <c r="J674" s="38" t="str">
        <f t="shared" si="737"/>
        <v>TM-CAGEM+160</v>
      </c>
      <c r="K674" s="38">
        <f t="shared" si="1189"/>
        <v>2061288</v>
      </c>
    </row>
    <row r="675" spans="1:11" s="6" customFormat="1" x14ac:dyDescent="0.35">
      <c r="A675" s="37" t="s">
        <v>497</v>
      </c>
      <c r="B675" s="37" t="s">
        <v>1022</v>
      </c>
      <c r="C675" s="38">
        <v>280</v>
      </c>
      <c r="D675" s="38">
        <v>200</v>
      </c>
      <c r="E675" s="38">
        <v>80</v>
      </c>
      <c r="F675" s="37" t="str">
        <f t="shared" si="1187"/>
        <v>S</v>
      </c>
      <c r="G675" s="37" t="str">
        <f t="shared" si="1096"/>
        <v>S</v>
      </c>
      <c r="H675" s="37" t="str">
        <f t="shared" si="1163"/>
        <v>100</v>
      </c>
      <c r="I675" s="37" t="str">
        <f t="shared" si="1188"/>
        <v>S+S+100</v>
      </c>
      <c r="J675" s="38" t="str">
        <f t="shared" si="737"/>
        <v>TM-CAGES+100</v>
      </c>
      <c r="K675" s="38">
        <f t="shared" si="1189"/>
        <v>2061185</v>
      </c>
    </row>
    <row r="676" spans="1:11" s="6" customFormat="1" x14ac:dyDescent="0.35">
      <c r="A676" s="37" t="s">
        <v>497</v>
      </c>
      <c r="B676" s="37" t="s">
        <v>1013</v>
      </c>
      <c r="C676" s="38">
        <v>280</v>
      </c>
      <c r="D676" s="38">
        <v>200</v>
      </c>
      <c r="E676" s="38">
        <v>80</v>
      </c>
      <c r="F676" s="37" t="str">
        <f t="shared" ref="F676" si="1250">IF(C676&lt;315,"S",IF(C676&lt;375,"M","N/A"))</f>
        <v>S</v>
      </c>
      <c r="G676" s="37" t="str">
        <f t="shared" ref="G676" si="1251">IF(D676&lt;235,"S",IF(D676&lt;300,"M","N/A"))</f>
        <v>S</v>
      </c>
      <c r="H676" s="37" t="str">
        <f t="shared" ref="H676" si="1252">IF(E676&lt;71,"80",IF(E676&lt;91,"100",IF(E676&lt;111,"120",IF(E676&lt;151,"160","N/A"))))</f>
        <v>100</v>
      </c>
      <c r="I676" s="37" t="str">
        <f t="shared" ref="I676" si="1253">F676&amp;"+"&amp;G676&amp;"+"&amp;H676</f>
        <v>S+S+100</v>
      </c>
      <c r="J676" s="38" t="str">
        <f t="shared" ref="J676" si="1254">IF(ISNUMBER(SEARCH("N/A",I676)),"Not Suitable",(VLOOKUP(I676,codes,2,FALSE)))</f>
        <v>TM-CAGES+100</v>
      </c>
      <c r="K676" s="38">
        <f t="shared" ref="K676" si="1255">IF(ISNUMBER(SEARCH("N/A",I676)),"-",(VLOOKUP(I676,codes,3,FALSE)))</f>
        <v>2061185</v>
      </c>
    </row>
    <row r="677" spans="1:11" s="6" customFormat="1" x14ac:dyDescent="0.35">
      <c r="A677" s="37" t="s">
        <v>497</v>
      </c>
      <c r="B677" s="37" t="s">
        <v>530</v>
      </c>
      <c r="C677" s="38">
        <v>302</v>
      </c>
      <c r="D677" s="38">
        <v>271</v>
      </c>
      <c r="E677" s="38">
        <v>95</v>
      </c>
      <c r="F677" s="37" t="str">
        <f t="shared" si="1187"/>
        <v>S</v>
      </c>
      <c r="G677" s="37" t="str">
        <f t="shared" si="1096"/>
        <v>M</v>
      </c>
      <c r="H677" s="37" t="str">
        <f t="shared" si="1163"/>
        <v>120</v>
      </c>
      <c r="I677" s="37" t="str">
        <f t="shared" si="1188"/>
        <v>S+M+120</v>
      </c>
      <c r="J677" s="38" t="str">
        <f t="shared" si="737"/>
        <v>TM-CAGEM+120</v>
      </c>
      <c r="K677" s="38">
        <f t="shared" si="1189"/>
        <v>2061287</v>
      </c>
    </row>
    <row r="678" spans="1:11" s="6" customFormat="1" x14ac:dyDescent="0.35">
      <c r="A678" s="37" t="s">
        <v>497</v>
      </c>
      <c r="B678" s="37" t="s">
        <v>1020</v>
      </c>
      <c r="C678" s="38">
        <v>302</v>
      </c>
      <c r="D678" s="38">
        <v>271</v>
      </c>
      <c r="E678" s="38">
        <v>94.5</v>
      </c>
      <c r="F678" s="37" t="str">
        <f t="shared" ref="F678" si="1256">IF(C678&lt;315,"S",IF(C678&lt;375,"M","N/A"))</f>
        <v>S</v>
      </c>
      <c r="G678" s="37" t="str">
        <f t="shared" ref="G678" si="1257">IF(D678&lt;235,"S",IF(D678&lt;300,"M","N/A"))</f>
        <v>M</v>
      </c>
      <c r="H678" s="37" t="str">
        <f t="shared" ref="H678" si="1258">IF(E678&lt;71,"80",IF(E678&lt;91,"100",IF(E678&lt;111,"120",IF(E678&lt;151,"160","N/A"))))</f>
        <v>120</v>
      </c>
      <c r="I678" s="37" t="str">
        <f t="shared" ref="I678" si="1259">F678&amp;"+"&amp;G678&amp;"+"&amp;H678</f>
        <v>S+M+120</v>
      </c>
      <c r="J678" s="38" t="str">
        <f t="shared" ref="J678" si="1260">IF(ISNUMBER(SEARCH("N/A",I678)),"Not Suitable",(VLOOKUP(I678,codes,2,FALSE)))</f>
        <v>TM-CAGEM+120</v>
      </c>
      <c r="K678" s="38">
        <f t="shared" ref="K678" si="1261">IF(ISNUMBER(SEARCH("N/A",I678)),"-",(VLOOKUP(I678,codes,3,FALSE)))</f>
        <v>2061287</v>
      </c>
    </row>
    <row r="679" spans="1:11" s="6" customFormat="1" x14ac:dyDescent="0.35">
      <c r="A679" s="16" t="s">
        <v>497</v>
      </c>
      <c r="B679" s="20" t="s">
        <v>528</v>
      </c>
      <c r="C679" s="25">
        <v>183</v>
      </c>
      <c r="D679" s="25">
        <v>122</v>
      </c>
      <c r="E679" s="25">
        <v>60</v>
      </c>
      <c r="F679" s="16" t="str">
        <f t="shared" si="1187"/>
        <v>S</v>
      </c>
      <c r="G679" s="16" t="str">
        <f t="shared" si="1096"/>
        <v>S</v>
      </c>
      <c r="H679" s="16" t="str">
        <f t="shared" si="1163"/>
        <v>80</v>
      </c>
      <c r="I679" s="16" t="str">
        <f t="shared" si="1188"/>
        <v>S+S+80</v>
      </c>
      <c r="J679" s="19" t="str">
        <f t="shared" si="737"/>
        <v>TM-CAGES+80</v>
      </c>
      <c r="K679" s="19">
        <f t="shared" si="1189"/>
        <v>2061184</v>
      </c>
    </row>
    <row r="680" spans="1:11" s="6" customFormat="1" x14ac:dyDescent="0.35">
      <c r="A680" s="16" t="s">
        <v>497</v>
      </c>
      <c r="B680" s="20" t="s">
        <v>516</v>
      </c>
      <c r="C680" s="25">
        <v>183</v>
      </c>
      <c r="D680" s="25">
        <v>122</v>
      </c>
      <c r="E680" s="25">
        <v>60</v>
      </c>
      <c r="F680" s="16" t="str">
        <f t="shared" si="1187"/>
        <v>S</v>
      </c>
      <c r="G680" s="16" t="str">
        <f t="shared" si="1096"/>
        <v>S</v>
      </c>
      <c r="H680" s="16" t="str">
        <f t="shared" si="1163"/>
        <v>80</v>
      </c>
      <c r="I680" s="16" t="str">
        <f t="shared" si="1188"/>
        <v>S+S+80</v>
      </c>
      <c r="J680" s="19" t="str">
        <f t="shared" si="737"/>
        <v>TM-CAGES+80</v>
      </c>
      <c r="K680" s="19">
        <f t="shared" si="1189"/>
        <v>2061184</v>
      </c>
    </row>
    <row r="681" spans="1:11" s="6" customFormat="1" x14ac:dyDescent="0.35">
      <c r="A681" s="16" t="s">
        <v>497</v>
      </c>
      <c r="B681" s="20" t="s">
        <v>517</v>
      </c>
      <c r="C681" s="25">
        <v>160</v>
      </c>
      <c r="D681" s="25">
        <v>140</v>
      </c>
      <c r="E681" s="25">
        <v>136</v>
      </c>
      <c r="F681" s="16" t="str">
        <f>IF(C681&lt;315,"S",IF(C681&lt;375,"M","N/A"))</f>
        <v>S</v>
      </c>
      <c r="G681" s="16" t="str">
        <f>IF(D681&lt;235,"S",IF(D681&lt;300,"M","N/A"))</f>
        <v>S</v>
      </c>
      <c r="H681" s="16" t="str">
        <f>IF(E681&lt;71,"80",IF(E681&lt;91,"100",IF(E681&lt;111,"120",IF(E681&lt;151,"160","N/A"))))</f>
        <v>160</v>
      </c>
      <c r="I681" s="16" t="str">
        <f>F681&amp;"+"&amp;G681&amp;"+"&amp;H681</f>
        <v>S+S+160</v>
      </c>
      <c r="J681" s="19" t="str">
        <f>IF(ISNUMBER(SEARCH("N/A",I681)),"Not Suitable",(VLOOKUP(I681,codes,2,FALSE)))</f>
        <v>TM-CAGES+160</v>
      </c>
      <c r="K681" s="19">
        <f>IF(ISNUMBER(SEARCH("N/A",I681)),"-",(VLOOKUP(I681,codes,3,FALSE)))</f>
        <v>2061284</v>
      </c>
    </row>
    <row r="682" spans="1:11" s="6" customFormat="1" x14ac:dyDescent="0.35">
      <c r="A682" s="37" t="s">
        <v>497</v>
      </c>
      <c r="B682" s="37" t="s">
        <v>1016</v>
      </c>
      <c r="C682" s="38">
        <v>470</v>
      </c>
      <c r="D682" s="38">
        <v>420</v>
      </c>
      <c r="E682" s="38">
        <v>150</v>
      </c>
      <c r="F682" s="37" t="str">
        <f t="shared" ref="F682" si="1262">IF(C682&lt;315,"S",IF(C682&lt;375,"M","N/A"))</f>
        <v>N/A</v>
      </c>
      <c r="G682" s="37" t="str">
        <f t="shared" ref="G682" si="1263">IF(D682&lt;235,"S",IF(D682&lt;300,"M","N/A"))</f>
        <v>N/A</v>
      </c>
      <c r="H682" s="37" t="str">
        <f t="shared" ref="H682" si="1264">IF(E682&lt;71,"80",IF(E682&lt;91,"100",IF(E682&lt;111,"120",IF(E682&lt;151,"160","N/A"))))</f>
        <v>160</v>
      </c>
      <c r="I682" s="37" t="str">
        <f t="shared" ref="I682" si="1265">F682&amp;"+"&amp;G682&amp;"+"&amp;H682</f>
        <v>N/A+N/A+160</v>
      </c>
      <c r="J682" s="38" t="str">
        <f t="shared" ref="J682" si="1266">IF(ISNUMBER(SEARCH("N/A",I682)),"Not Suitable",(VLOOKUP(I682,codes,2,FALSE)))</f>
        <v>Not Suitable</v>
      </c>
      <c r="K682" s="38" t="str">
        <f t="shared" ref="K682" si="1267">IF(ISNUMBER(SEARCH("N/A",I682)),"-",(VLOOKUP(I682,codes,3,FALSE)))</f>
        <v>-</v>
      </c>
    </row>
    <row r="683" spans="1:11" s="6" customFormat="1" x14ac:dyDescent="0.35">
      <c r="A683" s="37" t="s">
        <v>497</v>
      </c>
      <c r="B683" s="37" t="s">
        <v>1019</v>
      </c>
      <c r="C683" s="38">
        <v>470</v>
      </c>
      <c r="D683" s="38">
        <v>420</v>
      </c>
      <c r="E683" s="38">
        <v>150</v>
      </c>
      <c r="F683" s="37" t="str">
        <f t="shared" ref="F683" si="1268">IF(C683&lt;315,"S",IF(C683&lt;375,"M","N/A"))</f>
        <v>N/A</v>
      </c>
      <c r="G683" s="37" t="str">
        <f t="shared" ref="G683" si="1269">IF(D683&lt;235,"S",IF(D683&lt;300,"M","N/A"))</f>
        <v>N/A</v>
      </c>
      <c r="H683" s="37" t="str">
        <f t="shared" ref="H683" si="1270">IF(E683&lt;71,"80",IF(E683&lt;91,"100",IF(E683&lt;111,"120",IF(E683&lt;151,"160","N/A"))))</f>
        <v>160</v>
      </c>
      <c r="I683" s="37" t="str">
        <f t="shared" ref="I683" si="1271">F683&amp;"+"&amp;G683&amp;"+"&amp;H683</f>
        <v>N/A+N/A+160</v>
      </c>
      <c r="J683" s="38" t="str">
        <f t="shared" ref="J683" si="1272">IF(ISNUMBER(SEARCH("N/A",I683)),"Not Suitable",(VLOOKUP(I683,codes,2,FALSE)))</f>
        <v>Not Suitable</v>
      </c>
      <c r="K683" s="38" t="str">
        <f t="shared" ref="K683" si="1273">IF(ISNUMBER(SEARCH("N/A",I683)),"-",(VLOOKUP(I683,codes,3,FALSE)))</f>
        <v>-</v>
      </c>
    </row>
    <row r="684" spans="1:11" s="6" customFormat="1" x14ac:dyDescent="0.35">
      <c r="A684" s="37" t="s">
        <v>497</v>
      </c>
      <c r="B684" s="37" t="s">
        <v>1012</v>
      </c>
      <c r="C684" s="38">
        <v>230</v>
      </c>
      <c r="D684" s="38">
        <v>170</v>
      </c>
      <c r="E684" s="38">
        <v>40</v>
      </c>
      <c r="F684" s="37" t="str">
        <f t="shared" ref="F684:F685" si="1274">IF(C684&lt;315,"S",IF(C684&lt;375,"M","N/A"))</f>
        <v>S</v>
      </c>
      <c r="G684" s="37" t="str">
        <f t="shared" ref="G684:G685" si="1275">IF(D684&lt;235,"S",IF(D684&lt;300,"M","N/A"))</f>
        <v>S</v>
      </c>
      <c r="H684" s="37" t="str">
        <f t="shared" ref="H684:H685" si="1276">IF(E684&lt;71,"80",IF(E684&lt;91,"100",IF(E684&lt;111,"120",IF(E684&lt;151,"160","N/A"))))</f>
        <v>80</v>
      </c>
      <c r="I684" s="37" t="str">
        <f t="shared" ref="I684:I685" si="1277">F684&amp;"+"&amp;G684&amp;"+"&amp;H684</f>
        <v>S+S+80</v>
      </c>
      <c r="J684" s="38" t="str">
        <f t="shared" ref="J684:J685" si="1278">IF(ISNUMBER(SEARCH("N/A",I684)),"Not Suitable",(VLOOKUP(I684,codes,2,FALSE)))</f>
        <v>TM-CAGES+80</v>
      </c>
      <c r="K684" s="38">
        <f t="shared" ref="K684:K685" si="1279">IF(ISNUMBER(SEARCH("N/A",I684)),"-",(VLOOKUP(I684,codes,3,FALSE)))</f>
        <v>2061184</v>
      </c>
    </row>
    <row r="685" spans="1:11" s="6" customFormat="1" x14ac:dyDescent="0.35">
      <c r="A685" s="37" t="s">
        <v>497</v>
      </c>
      <c r="B685" s="37" t="s">
        <v>1015</v>
      </c>
      <c r="C685" s="38">
        <v>230</v>
      </c>
      <c r="D685" s="38">
        <v>170</v>
      </c>
      <c r="E685" s="38">
        <v>56.5</v>
      </c>
      <c r="F685" s="37" t="str">
        <f t="shared" si="1274"/>
        <v>S</v>
      </c>
      <c r="G685" s="37" t="str">
        <f t="shared" si="1275"/>
        <v>S</v>
      </c>
      <c r="H685" s="37" t="str">
        <f t="shared" si="1276"/>
        <v>80</v>
      </c>
      <c r="I685" s="37" t="str">
        <f t="shared" si="1277"/>
        <v>S+S+80</v>
      </c>
      <c r="J685" s="38" t="str">
        <f t="shared" si="1278"/>
        <v>TM-CAGES+80</v>
      </c>
      <c r="K685" s="38">
        <f t="shared" si="1279"/>
        <v>2061184</v>
      </c>
    </row>
    <row r="686" spans="1:11" s="6" customFormat="1" x14ac:dyDescent="0.35">
      <c r="A686" s="37" t="s">
        <v>497</v>
      </c>
      <c r="B686" s="37" t="s">
        <v>1023</v>
      </c>
      <c r="C686" s="38">
        <v>160</v>
      </c>
      <c r="D686" s="38">
        <v>100</v>
      </c>
      <c r="E686" s="38">
        <v>30</v>
      </c>
      <c r="F686" s="37" t="str">
        <f t="shared" ref="F686:F688" si="1280">IF(C686&lt;315,"S",IF(C686&lt;375,"M","N/A"))</f>
        <v>S</v>
      </c>
      <c r="G686" s="37" t="str">
        <f t="shared" ref="G686:G688" si="1281">IF(D686&lt;235,"S",IF(D686&lt;300,"M","N/A"))</f>
        <v>S</v>
      </c>
      <c r="H686" s="37" t="str">
        <f t="shared" ref="H686:H688" si="1282">IF(E686&lt;71,"80",IF(E686&lt;91,"100",IF(E686&lt;111,"120",IF(E686&lt;151,"160","N/A"))))</f>
        <v>80</v>
      </c>
      <c r="I686" s="37" t="str">
        <f t="shared" ref="I686:I688" si="1283">F686&amp;"+"&amp;G686&amp;"+"&amp;H686</f>
        <v>S+S+80</v>
      </c>
      <c r="J686" s="38" t="str">
        <f t="shared" ref="J686:J688" si="1284">IF(ISNUMBER(SEARCH("N/A",I686)),"Not Suitable",(VLOOKUP(I686,codes,2,FALSE)))</f>
        <v>TM-CAGES+80</v>
      </c>
      <c r="K686" s="38">
        <f t="shared" ref="K686:K688" si="1285">IF(ISNUMBER(SEARCH("N/A",I686)),"-",(VLOOKUP(I686,codes,3,FALSE)))</f>
        <v>2061184</v>
      </c>
    </row>
    <row r="687" spans="1:11" s="6" customFormat="1" x14ac:dyDescent="0.35">
      <c r="A687" s="37" t="s">
        <v>589</v>
      </c>
      <c r="B687" s="37" t="s">
        <v>1026</v>
      </c>
      <c r="C687" s="38">
        <v>282</v>
      </c>
      <c r="D687" s="38">
        <v>229</v>
      </c>
      <c r="E687" s="38">
        <v>94</v>
      </c>
      <c r="F687" s="37" t="str">
        <f t="shared" ref="F687" si="1286">IF(C687&lt;315,"S",IF(C687&lt;375,"M","N/A"))</f>
        <v>S</v>
      </c>
      <c r="G687" s="37" t="str">
        <f t="shared" ref="G687" si="1287">IF(D687&lt;235,"S",IF(D687&lt;300,"M","N/A"))</f>
        <v>S</v>
      </c>
      <c r="H687" s="37" t="str">
        <f t="shared" ref="H687" si="1288">IF(E687&lt;71,"80",IF(E687&lt;91,"100",IF(E687&lt;111,"120",IF(E687&lt;151,"160","N/A"))))</f>
        <v>120</v>
      </c>
      <c r="I687" s="37" t="str">
        <f t="shared" ref="I687" si="1289">F687&amp;"+"&amp;G687&amp;"+"&amp;H687</f>
        <v>S+S+120</v>
      </c>
      <c r="J687" s="38" t="str">
        <f t="shared" ref="J687" si="1290">IF(ISNUMBER(SEARCH("N/A",I687)),"Not Suitable",(VLOOKUP(I687,codes,2,FALSE)))</f>
        <v>TM-CAGES+120</v>
      </c>
      <c r="K687" s="38">
        <f t="shared" ref="K687" si="1291">IF(ISNUMBER(SEARCH("N/A",I687)),"-",(VLOOKUP(I687,codes,3,FALSE)))</f>
        <v>2061186</v>
      </c>
    </row>
    <row r="688" spans="1:11" s="6" customFormat="1" x14ac:dyDescent="0.35">
      <c r="A688" s="37" t="s">
        <v>589</v>
      </c>
      <c r="B688" s="37" t="s">
        <v>1027</v>
      </c>
      <c r="C688" s="38">
        <v>282</v>
      </c>
      <c r="D688" s="38">
        <v>229</v>
      </c>
      <c r="E688" s="38">
        <v>92</v>
      </c>
      <c r="F688" s="37" t="str">
        <f t="shared" si="1280"/>
        <v>S</v>
      </c>
      <c r="G688" s="37" t="str">
        <f t="shared" si="1281"/>
        <v>S</v>
      </c>
      <c r="H688" s="37" t="str">
        <f t="shared" si="1282"/>
        <v>120</v>
      </c>
      <c r="I688" s="37" t="str">
        <f t="shared" si="1283"/>
        <v>S+S+120</v>
      </c>
      <c r="J688" s="38" t="str">
        <f t="shared" si="1284"/>
        <v>TM-CAGES+120</v>
      </c>
      <c r="K688" s="38">
        <f t="shared" si="1285"/>
        <v>2061186</v>
      </c>
    </row>
    <row r="689" spans="1:11" s="6" customFormat="1" x14ac:dyDescent="0.35">
      <c r="A689" s="37" t="s">
        <v>589</v>
      </c>
      <c r="B689" s="37" t="s">
        <v>1042</v>
      </c>
      <c r="C689" s="38">
        <v>282</v>
      </c>
      <c r="D689" s="38">
        <v>229</v>
      </c>
      <c r="E689" s="38">
        <v>92</v>
      </c>
      <c r="F689" s="37" t="str">
        <f t="shared" ref="F689:F694" si="1292">IF(C689&lt;315,"S",IF(C689&lt;375,"M","N/A"))</f>
        <v>S</v>
      </c>
      <c r="G689" s="37" t="str">
        <f t="shared" ref="G689:G694" si="1293">IF(D689&lt;235,"S",IF(D689&lt;300,"M","N/A"))</f>
        <v>S</v>
      </c>
      <c r="H689" s="37" t="str">
        <f t="shared" ref="H689:H694" si="1294">IF(E689&lt;71,"80",IF(E689&lt;91,"100",IF(E689&lt;111,"120",IF(E689&lt;151,"160","N/A"))))</f>
        <v>120</v>
      </c>
      <c r="I689" s="37" t="str">
        <f t="shared" ref="I689:I694" si="1295">F689&amp;"+"&amp;G689&amp;"+"&amp;H689</f>
        <v>S+S+120</v>
      </c>
      <c r="J689" s="38" t="str">
        <f t="shared" ref="J689:J694" si="1296">IF(ISNUMBER(SEARCH("N/A",I689)),"Not Suitable",(VLOOKUP(I689,codes,2,FALSE)))</f>
        <v>TM-CAGES+120</v>
      </c>
      <c r="K689" s="38">
        <f t="shared" ref="K689:K694" si="1297">IF(ISNUMBER(SEARCH("N/A",I689)),"-",(VLOOKUP(I689,codes,3,FALSE)))</f>
        <v>2061186</v>
      </c>
    </row>
    <row r="690" spans="1:11" s="6" customFormat="1" x14ac:dyDescent="0.35">
      <c r="A690" s="37" t="s">
        <v>589</v>
      </c>
      <c r="B690" s="37" t="s">
        <v>1028</v>
      </c>
      <c r="C690" s="38">
        <v>282</v>
      </c>
      <c r="D690" s="38">
        <v>229</v>
      </c>
      <c r="E690" s="38">
        <v>92</v>
      </c>
      <c r="F690" s="37" t="str">
        <f t="shared" si="1292"/>
        <v>S</v>
      </c>
      <c r="G690" s="37" t="str">
        <f t="shared" si="1293"/>
        <v>S</v>
      </c>
      <c r="H690" s="37" t="str">
        <f t="shared" si="1294"/>
        <v>120</v>
      </c>
      <c r="I690" s="37" t="str">
        <f t="shared" si="1295"/>
        <v>S+S+120</v>
      </c>
      <c r="J690" s="38" t="str">
        <f t="shared" si="1296"/>
        <v>TM-CAGES+120</v>
      </c>
      <c r="K690" s="38">
        <f t="shared" si="1297"/>
        <v>2061186</v>
      </c>
    </row>
    <row r="691" spans="1:11" s="6" customFormat="1" x14ac:dyDescent="0.35">
      <c r="A691" s="37" t="s">
        <v>589</v>
      </c>
      <c r="B691" s="37" t="s">
        <v>1029</v>
      </c>
      <c r="C691" s="38">
        <v>282</v>
      </c>
      <c r="D691" s="38">
        <v>229</v>
      </c>
      <c r="E691" s="38">
        <v>92</v>
      </c>
      <c r="F691" s="37" t="str">
        <f t="shared" si="1292"/>
        <v>S</v>
      </c>
      <c r="G691" s="37" t="str">
        <f t="shared" si="1293"/>
        <v>S</v>
      </c>
      <c r="H691" s="37" t="str">
        <f t="shared" si="1294"/>
        <v>120</v>
      </c>
      <c r="I691" s="37" t="str">
        <f t="shared" si="1295"/>
        <v>S+S+120</v>
      </c>
      <c r="J691" s="38" t="str">
        <f t="shared" si="1296"/>
        <v>TM-CAGES+120</v>
      </c>
      <c r="K691" s="38">
        <f t="shared" si="1297"/>
        <v>2061186</v>
      </c>
    </row>
    <row r="692" spans="1:11" s="6" customFormat="1" x14ac:dyDescent="0.35">
      <c r="A692" s="16" t="s">
        <v>589</v>
      </c>
      <c r="B692" s="20" t="s">
        <v>597</v>
      </c>
      <c r="C692" s="25">
        <v>282</v>
      </c>
      <c r="D692" s="25">
        <v>234</v>
      </c>
      <c r="E692" s="25">
        <v>109</v>
      </c>
      <c r="F692" s="16" t="str">
        <f t="shared" si="1292"/>
        <v>S</v>
      </c>
      <c r="G692" s="16" t="str">
        <f t="shared" si="1293"/>
        <v>S</v>
      </c>
      <c r="H692" s="16" t="str">
        <f t="shared" si="1294"/>
        <v>120</v>
      </c>
      <c r="I692" s="16" t="str">
        <f t="shared" si="1295"/>
        <v>S+S+120</v>
      </c>
      <c r="J692" s="19" t="str">
        <f t="shared" si="1296"/>
        <v>TM-CAGES+120</v>
      </c>
      <c r="K692" s="19">
        <f t="shared" si="1297"/>
        <v>2061186</v>
      </c>
    </row>
    <row r="693" spans="1:11" s="6" customFormat="1" x14ac:dyDescent="0.35">
      <c r="A693" s="37" t="s">
        <v>589</v>
      </c>
      <c r="B693" s="37" t="s">
        <v>1043</v>
      </c>
      <c r="C693" s="38">
        <v>345</v>
      </c>
      <c r="D693" s="38">
        <v>270</v>
      </c>
      <c r="E693" s="38">
        <v>129</v>
      </c>
      <c r="F693" s="37" t="str">
        <f t="shared" si="1292"/>
        <v>M</v>
      </c>
      <c r="G693" s="37" t="str">
        <f t="shared" si="1293"/>
        <v>M</v>
      </c>
      <c r="H693" s="37" t="str">
        <f t="shared" si="1294"/>
        <v>160</v>
      </c>
      <c r="I693" s="37" t="str">
        <f t="shared" si="1295"/>
        <v>M+M+160</v>
      </c>
      <c r="J693" s="38" t="str">
        <f t="shared" si="1296"/>
        <v>TM-CAGEM+160</v>
      </c>
      <c r="K693" s="38">
        <f t="shared" si="1297"/>
        <v>2061288</v>
      </c>
    </row>
    <row r="694" spans="1:11" s="6" customFormat="1" x14ac:dyDescent="0.35">
      <c r="A694" s="37" t="s">
        <v>589</v>
      </c>
      <c r="B694" s="37" t="s">
        <v>1044</v>
      </c>
      <c r="C694" s="38">
        <v>345</v>
      </c>
      <c r="D694" s="38">
        <v>270</v>
      </c>
      <c r="E694" s="38">
        <v>134</v>
      </c>
      <c r="F694" s="37" t="str">
        <f t="shared" si="1292"/>
        <v>M</v>
      </c>
      <c r="G694" s="37" t="str">
        <f t="shared" si="1293"/>
        <v>M</v>
      </c>
      <c r="H694" s="37" t="str">
        <f t="shared" si="1294"/>
        <v>160</v>
      </c>
      <c r="I694" s="37" t="str">
        <f t="shared" si="1295"/>
        <v>M+M+160</v>
      </c>
      <c r="J694" s="38" t="str">
        <f t="shared" si="1296"/>
        <v>TM-CAGEM+160</v>
      </c>
      <c r="K694" s="38">
        <f t="shared" si="1297"/>
        <v>2061288</v>
      </c>
    </row>
    <row r="695" spans="1:11" s="6" customFormat="1" x14ac:dyDescent="0.35">
      <c r="A695" s="16" t="s">
        <v>589</v>
      </c>
      <c r="B695" s="20" t="s">
        <v>590</v>
      </c>
      <c r="C695" s="25">
        <v>280</v>
      </c>
      <c r="D695" s="25">
        <v>230</v>
      </c>
      <c r="E695" s="25">
        <v>91</v>
      </c>
      <c r="F695" s="16" t="str">
        <f t="shared" ref="F695:F696" si="1298">IF(C695&lt;315,"S",IF(C695&lt;375,"M","N/A"))</f>
        <v>S</v>
      </c>
      <c r="G695" s="16" t="str">
        <f t="shared" ref="G695:G696" si="1299">IF(D695&lt;235,"S",IF(D695&lt;300,"M","N/A"))</f>
        <v>S</v>
      </c>
      <c r="H695" s="16" t="str">
        <f t="shared" ref="H695:H696" si="1300">IF(E695&lt;71,"80",IF(E695&lt;91,"100",IF(E695&lt;111,"120",IF(E695&lt;151,"160","N/A"))))</f>
        <v>120</v>
      </c>
      <c r="I695" s="16" t="str">
        <f t="shared" ref="I695:I696" si="1301">F695&amp;"+"&amp;G695&amp;"+"&amp;H695</f>
        <v>S+S+120</v>
      </c>
      <c r="J695" s="19" t="str">
        <f t="shared" ref="J695:J696" si="1302">IF(ISNUMBER(SEARCH("N/A",I695)),"Not Suitable",(VLOOKUP(I695,codes,2,FALSE)))</f>
        <v>TM-CAGES+120</v>
      </c>
      <c r="K695" s="19">
        <f t="shared" ref="K695" si="1303">IF(ISNUMBER(SEARCH("N/A",I695)),"-",(VLOOKUP(I695,codes,3,FALSE)))</f>
        <v>2061186</v>
      </c>
    </row>
    <row r="696" spans="1:11" s="6" customFormat="1" x14ac:dyDescent="0.35">
      <c r="A696" s="16" t="s">
        <v>589</v>
      </c>
      <c r="B696" s="20" t="s">
        <v>591</v>
      </c>
      <c r="C696" s="25">
        <v>275</v>
      </c>
      <c r="D696" s="25">
        <v>261</v>
      </c>
      <c r="E696" s="25">
        <v>70</v>
      </c>
      <c r="F696" s="16" t="str">
        <f t="shared" si="1298"/>
        <v>S</v>
      </c>
      <c r="G696" s="16" t="str">
        <f t="shared" si="1299"/>
        <v>M</v>
      </c>
      <c r="H696" s="16" t="str">
        <f t="shared" si="1300"/>
        <v>80</v>
      </c>
      <c r="I696" s="16" t="str">
        <f t="shared" si="1301"/>
        <v>S+M+80</v>
      </c>
      <c r="J696" s="19" t="str">
        <f t="shared" si="1302"/>
        <v>TM-CAGEM+80</v>
      </c>
      <c r="K696" s="19">
        <f t="shared" ref="K696:K714" si="1304">IF(ISNUMBER(SEARCH("N/A",I696)),"-",(VLOOKUP(I696,codes,3,FALSE)))</f>
        <v>2061285</v>
      </c>
    </row>
    <row r="697" spans="1:11" s="6" customFormat="1" x14ac:dyDescent="0.35">
      <c r="A697" s="37" t="s">
        <v>589</v>
      </c>
      <c r="B697" s="37" t="s">
        <v>1045</v>
      </c>
      <c r="C697" s="38">
        <v>345</v>
      </c>
      <c r="D697" s="38">
        <v>270</v>
      </c>
      <c r="E697" s="38">
        <v>134</v>
      </c>
      <c r="F697" s="37" t="str">
        <f t="shared" ref="F697:F714" si="1305">IF(C697&lt;315,"S",IF(C697&lt;375,"M","N/A"))</f>
        <v>M</v>
      </c>
      <c r="G697" s="37" t="str">
        <f t="shared" ref="G697:G714" si="1306">IF(D697&lt;235,"S",IF(D697&lt;300,"M","N/A"))</f>
        <v>M</v>
      </c>
      <c r="H697" s="37" t="str">
        <f t="shared" ref="H697:H714" si="1307">IF(E697&lt;71,"80",IF(E697&lt;91,"100",IF(E697&lt;111,"120",IF(E697&lt;151,"160","N/A"))))</f>
        <v>160</v>
      </c>
      <c r="I697" s="37" t="str">
        <f t="shared" ref="I697:I714" si="1308">F697&amp;"+"&amp;G697&amp;"+"&amp;H697</f>
        <v>M+M+160</v>
      </c>
      <c r="J697" s="38" t="str">
        <f t="shared" ref="J697:J714" si="1309">IF(ISNUMBER(SEARCH("N/A",I697)),"Not Suitable",(VLOOKUP(I697,codes,2,FALSE)))</f>
        <v>TM-CAGEM+160</v>
      </c>
      <c r="K697" s="38">
        <f t="shared" si="1304"/>
        <v>2061288</v>
      </c>
    </row>
    <row r="698" spans="1:11" s="6" customFormat="1" x14ac:dyDescent="0.35">
      <c r="A698" s="37" t="s">
        <v>589</v>
      </c>
      <c r="B698" s="37" t="s">
        <v>1030</v>
      </c>
      <c r="C698" s="38">
        <v>481</v>
      </c>
      <c r="D698" s="38">
        <v>418</v>
      </c>
      <c r="E698" s="38">
        <v>179</v>
      </c>
      <c r="F698" s="37" t="str">
        <f t="shared" si="1305"/>
        <v>N/A</v>
      </c>
      <c r="G698" s="37" t="str">
        <f t="shared" si="1306"/>
        <v>N/A</v>
      </c>
      <c r="H698" s="37" t="str">
        <f t="shared" si="1307"/>
        <v>N/A</v>
      </c>
      <c r="I698" s="37" t="str">
        <f t="shared" si="1308"/>
        <v>N/A+N/A+N/A</v>
      </c>
      <c r="J698" s="38" t="str">
        <f t="shared" si="1309"/>
        <v>Not Suitable</v>
      </c>
      <c r="K698" s="38" t="str">
        <f t="shared" si="1304"/>
        <v>-</v>
      </c>
    </row>
    <row r="699" spans="1:11" s="6" customFormat="1" x14ac:dyDescent="0.35">
      <c r="A699" s="37" t="s">
        <v>589</v>
      </c>
      <c r="B699" s="37" t="s">
        <v>1031</v>
      </c>
      <c r="C699" s="38">
        <v>325</v>
      </c>
      <c r="D699" s="38">
        <v>258</v>
      </c>
      <c r="E699" s="38">
        <v>113</v>
      </c>
      <c r="F699" s="37" t="str">
        <f t="shared" si="1305"/>
        <v>M</v>
      </c>
      <c r="G699" s="37" t="str">
        <f t="shared" si="1306"/>
        <v>M</v>
      </c>
      <c r="H699" s="37" t="str">
        <f t="shared" si="1307"/>
        <v>160</v>
      </c>
      <c r="I699" s="37" t="str">
        <f t="shared" si="1308"/>
        <v>M+M+160</v>
      </c>
      <c r="J699" s="38" t="str">
        <f t="shared" si="1309"/>
        <v>TM-CAGEM+160</v>
      </c>
      <c r="K699" s="38">
        <f t="shared" si="1304"/>
        <v>2061288</v>
      </c>
    </row>
    <row r="700" spans="1:11" s="6" customFormat="1" x14ac:dyDescent="0.35">
      <c r="A700" s="37" t="s">
        <v>589</v>
      </c>
      <c r="B700" s="37" t="s">
        <v>1046</v>
      </c>
      <c r="C700" s="38">
        <v>325</v>
      </c>
      <c r="D700" s="38">
        <v>258</v>
      </c>
      <c r="E700" s="38">
        <v>113</v>
      </c>
      <c r="F700" s="37" t="str">
        <f t="shared" si="1305"/>
        <v>M</v>
      </c>
      <c r="G700" s="37" t="str">
        <f t="shared" si="1306"/>
        <v>M</v>
      </c>
      <c r="H700" s="37" t="str">
        <f t="shared" si="1307"/>
        <v>160</v>
      </c>
      <c r="I700" s="37" t="str">
        <f t="shared" si="1308"/>
        <v>M+M+160</v>
      </c>
      <c r="J700" s="38" t="str">
        <f t="shared" si="1309"/>
        <v>TM-CAGEM+160</v>
      </c>
      <c r="K700" s="38">
        <f t="shared" si="1304"/>
        <v>2061288</v>
      </c>
    </row>
    <row r="701" spans="1:11" s="6" customFormat="1" x14ac:dyDescent="0.35">
      <c r="A701" s="16" t="s">
        <v>589</v>
      </c>
      <c r="B701" s="20" t="s">
        <v>593</v>
      </c>
      <c r="C701" s="25">
        <v>345</v>
      </c>
      <c r="D701" s="25">
        <v>270</v>
      </c>
      <c r="E701" s="25">
        <v>129</v>
      </c>
      <c r="F701" s="16" t="str">
        <f t="shared" si="1305"/>
        <v>M</v>
      </c>
      <c r="G701" s="16" t="str">
        <f t="shared" si="1306"/>
        <v>M</v>
      </c>
      <c r="H701" s="16" t="str">
        <f t="shared" si="1307"/>
        <v>160</v>
      </c>
      <c r="I701" s="16" t="str">
        <f t="shared" si="1308"/>
        <v>M+M+160</v>
      </c>
      <c r="J701" s="19" t="str">
        <f t="shared" si="1309"/>
        <v>TM-CAGEM+160</v>
      </c>
      <c r="K701" s="19">
        <f t="shared" si="1304"/>
        <v>2061288</v>
      </c>
    </row>
    <row r="702" spans="1:11" s="6" customFormat="1" x14ac:dyDescent="0.35">
      <c r="A702" s="37" t="s">
        <v>589</v>
      </c>
      <c r="B702" s="37" t="s">
        <v>1047</v>
      </c>
      <c r="C702" s="38">
        <v>345</v>
      </c>
      <c r="D702" s="38">
        <v>270</v>
      </c>
      <c r="E702" s="38">
        <v>134</v>
      </c>
      <c r="F702" s="37" t="str">
        <f t="shared" si="1305"/>
        <v>M</v>
      </c>
      <c r="G702" s="37" t="str">
        <f t="shared" si="1306"/>
        <v>M</v>
      </c>
      <c r="H702" s="37" t="str">
        <f t="shared" si="1307"/>
        <v>160</v>
      </c>
      <c r="I702" s="37" t="str">
        <f t="shared" si="1308"/>
        <v>M+M+160</v>
      </c>
      <c r="J702" s="38" t="str">
        <f t="shared" si="1309"/>
        <v>TM-CAGEM+160</v>
      </c>
      <c r="K702" s="38">
        <f t="shared" si="1304"/>
        <v>2061288</v>
      </c>
    </row>
    <row r="703" spans="1:11" s="6" customFormat="1" x14ac:dyDescent="0.35">
      <c r="A703" s="37" t="s">
        <v>589</v>
      </c>
      <c r="B703" s="37" t="s">
        <v>1032</v>
      </c>
      <c r="C703" s="38">
        <v>490</v>
      </c>
      <c r="D703" s="38">
        <v>421</v>
      </c>
      <c r="E703" s="38">
        <v>201</v>
      </c>
      <c r="F703" s="37" t="str">
        <f t="shared" si="1305"/>
        <v>N/A</v>
      </c>
      <c r="G703" s="37" t="str">
        <f t="shared" si="1306"/>
        <v>N/A</v>
      </c>
      <c r="H703" s="37" t="str">
        <f t="shared" si="1307"/>
        <v>N/A</v>
      </c>
      <c r="I703" s="37" t="str">
        <f t="shared" si="1308"/>
        <v>N/A+N/A+N/A</v>
      </c>
      <c r="J703" s="38" t="str">
        <f t="shared" si="1309"/>
        <v>Not Suitable</v>
      </c>
      <c r="K703" s="38" t="str">
        <f t="shared" si="1304"/>
        <v>-</v>
      </c>
    </row>
    <row r="704" spans="1:11" s="6" customFormat="1" x14ac:dyDescent="0.35">
      <c r="A704" s="37" t="s">
        <v>589</v>
      </c>
      <c r="B704" s="37" t="s">
        <v>1033</v>
      </c>
      <c r="C704" s="38">
        <v>481</v>
      </c>
      <c r="D704" s="38">
        <v>418</v>
      </c>
      <c r="E704" s="38">
        <v>179</v>
      </c>
      <c r="F704" s="37" t="str">
        <f t="shared" si="1305"/>
        <v>N/A</v>
      </c>
      <c r="G704" s="37" t="str">
        <f t="shared" si="1306"/>
        <v>N/A</v>
      </c>
      <c r="H704" s="37" t="str">
        <f t="shared" si="1307"/>
        <v>N/A</v>
      </c>
      <c r="I704" s="37" t="str">
        <f t="shared" si="1308"/>
        <v>N/A+N/A+N/A</v>
      </c>
      <c r="J704" s="38" t="str">
        <f t="shared" si="1309"/>
        <v>Not Suitable</v>
      </c>
      <c r="K704" s="38" t="str">
        <f t="shared" si="1304"/>
        <v>-</v>
      </c>
    </row>
    <row r="705" spans="1:11" s="6" customFormat="1" x14ac:dyDescent="0.35">
      <c r="A705" s="37" t="s">
        <v>589</v>
      </c>
      <c r="B705" s="37" t="s">
        <v>1034</v>
      </c>
      <c r="C705" s="38">
        <v>481</v>
      </c>
      <c r="D705" s="38">
        <v>418</v>
      </c>
      <c r="E705" s="38">
        <v>179</v>
      </c>
      <c r="F705" s="37" t="str">
        <f t="shared" si="1305"/>
        <v>N/A</v>
      </c>
      <c r="G705" s="37" t="str">
        <f t="shared" si="1306"/>
        <v>N/A</v>
      </c>
      <c r="H705" s="37" t="str">
        <f t="shared" si="1307"/>
        <v>N/A</v>
      </c>
      <c r="I705" s="37" t="str">
        <f t="shared" si="1308"/>
        <v>N/A+N/A+N/A</v>
      </c>
      <c r="J705" s="38" t="str">
        <f t="shared" si="1309"/>
        <v>Not Suitable</v>
      </c>
      <c r="K705" s="38" t="str">
        <f t="shared" si="1304"/>
        <v>-</v>
      </c>
    </row>
    <row r="706" spans="1:11" s="6" customFormat="1" x14ac:dyDescent="0.35">
      <c r="A706" s="37" t="s">
        <v>589</v>
      </c>
      <c r="B706" s="37" t="s">
        <v>1035</v>
      </c>
      <c r="C706" s="38">
        <v>450</v>
      </c>
      <c r="D706" s="38">
        <v>373</v>
      </c>
      <c r="E706" s="38">
        <v>187</v>
      </c>
      <c r="F706" s="37" t="str">
        <f t="shared" si="1305"/>
        <v>N/A</v>
      </c>
      <c r="G706" s="37" t="str">
        <f t="shared" si="1306"/>
        <v>N/A</v>
      </c>
      <c r="H706" s="37" t="str">
        <f t="shared" si="1307"/>
        <v>N/A</v>
      </c>
      <c r="I706" s="37" t="str">
        <f t="shared" si="1308"/>
        <v>N/A+N/A+N/A</v>
      </c>
      <c r="J706" s="38" t="str">
        <f t="shared" si="1309"/>
        <v>Not Suitable</v>
      </c>
      <c r="K706" s="38" t="str">
        <f t="shared" si="1304"/>
        <v>-</v>
      </c>
    </row>
    <row r="707" spans="1:11" s="6" customFormat="1" x14ac:dyDescent="0.35">
      <c r="A707" s="37" t="s">
        <v>589</v>
      </c>
      <c r="B707" s="37" t="s">
        <v>1036</v>
      </c>
      <c r="C707" s="38">
        <v>325</v>
      </c>
      <c r="D707" s="38">
        <v>258</v>
      </c>
      <c r="E707" s="38">
        <v>113</v>
      </c>
      <c r="F707" s="37" t="str">
        <f t="shared" si="1305"/>
        <v>M</v>
      </c>
      <c r="G707" s="37" t="str">
        <f t="shared" si="1306"/>
        <v>M</v>
      </c>
      <c r="H707" s="37" t="str">
        <f t="shared" si="1307"/>
        <v>160</v>
      </c>
      <c r="I707" s="37" t="str">
        <f t="shared" si="1308"/>
        <v>M+M+160</v>
      </c>
      <c r="J707" s="38" t="str">
        <f t="shared" si="1309"/>
        <v>TM-CAGEM+160</v>
      </c>
      <c r="K707" s="38">
        <f t="shared" si="1304"/>
        <v>2061288</v>
      </c>
    </row>
    <row r="708" spans="1:11" s="6" customFormat="1" x14ac:dyDescent="0.35">
      <c r="A708" s="37" t="s">
        <v>589</v>
      </c>
      <c r="B708" s="37" t="s">
        <v>1048</v>
      </c>
      <c r="C708" s="38">
        <v>325</v>
      </c>
      <c r="D708" s="38">
        <v>258</v>
      </c>
      <c r="E708" s="38">
        <v>113</v>
      </c>
      <c r="F708" s="37" t="str">
        <f t="shared" si="1305"/>
        <v>M</v>
      </c>
      <c r="G708" s="37" t="str">
        <f t="shared" si="1306"/>
        <v>M</v>
      </c>
      <c r="H708" s="37" t="str">
        <f t="shared" si="1307"/>
        <v>160</v>
      </c>
      <c r="I708" s="37" t="str">
        <f t="shared" si="1308"/>
        <v>M+M+160</v>
      </c>
      <c r="J708" s="38" t="str">
        <f t="shared" si="1309"/>
        <v>TM-CAGEM+160</v>
      </c>
      <c r="K708" s="38">
        <f t="shared" si="1304"/>
        <v>2061288</v>
      </c>
    </row>
    <row r="709" spans="1:11" s="6" customFormat="1" x14ac:dyDescent="0.35">
      <c r="A709" s="37" t="s">
        <v>589</v>
      </c>
      <c r="B709" s="37" t="s">
        <v>1049</v>
      </c>
      <c r="C709" s="38">
        <v>345</v>
      </c>
      <c r="D709" s="38">
        <v>270</v>
      </c>
      <c r="E709" s="38">
        <v>134</v>
      </c>
      <c r="F709" s="37" t="str">
        <f t="shared" si="1305"/>
        <v>M</v>
      </c>
      <c r="G709" s="37" t="str">
        <f t="shared" si="1306"/>
        <v>M</v>
      </c>
      <c r="H709" s="37" t="str">
        <f t="shared" si="1307"/>
        <v>160</v>
      </c>
      <c r="I709" s="37" t="str">
        <f t="shared" si="1308"/>
        <v>M+M+160</v>
      </c>
      <c r="J709" s="38" t="str">
        <f t="shared" si="1309"/>
        <v>TM-CAGEM+160</v>
      </c>
      <c r="K709" s="38">
        <f t="shared" si="1304"/>
        <v>2061288</v>
      </c>
    </row>
    <row r="710" spans="1:11" s="6" customFormat="1" x14ac:dyDescent="0.35">
      <c r="A710" s="37" t="s">
        <v>589</v>
      </c>
      <c r="B710" s="37" t="s">
        <v>1037</v>
      </c>
      <c r="C710" s="38">
        <v>490</v>
      </c>
      <c r="D710" s="38">
        <v>421</v>
      </c>
      <c r="E710" s="38">
        <v>201</v>
      </c>
      <c r="F710" s="37" t="str">
        <f t="shared" si="1305"/>
        <v>N/A</v>
      </c>
      <c r="G710" s="37" t="str">
        <f t="shared" si="1306"/>
        <v>N/A</v>
      </c>
      <c r="H710" s="37" t="str">
        <f t="shared" si="1307"/>
        <v>N/A</v>
      </c>
      <c r="I710" s="37" t="str">
        <f t="shared" si="1308"/>
        <v>N/A+N/A+N/A</v>
      </c>
      <c r="J710" s="38" t="str">
        <f t="shared" si="1309"/>
        <v>Not Suitable</v>
      </c>
      <c r="K710" s="38" t="str">
        <f t="shared" si="1304"/>
        <v>-</v>
      </c>
    </row>
    <row r="711" spans="1:11" s="6" customFormat="1" x14ac:dyDescent="0.35">
      <c r="A711" s="37" t="s">
        <v>589</v>
      </c>
      <c r="B711" s="37" t="s">
        <v>1038</v>
      </c>
      <c r="C711" s="38">
        <v>490</v>
      </c>
      <c r="D711" s="38">
        <v>421</v>
      </c>
      <c r="E711" s="38">
        <v>201</v>
      </c>
      <c r="F711" s="37" t="str">
        <f t="shared" si="1305"/>
        <v>N/A</v>
      </c>
      <c r="G711" s="37" t="str">
        <f t="shared" si="1306"/>
        <v>N/A</v>
      </c>
      <c r="H711" s="37" t="str">
        <f t="shared" si="1307"/>
        <v>N/A</v>
      </c>
      <c r="I711" s="37" t="str">
        <f t="shared" si="1308"/>
        <v>N/A+N/A+N/A</v>
      </c>
      <c r="J711" s="38" t="str">
        <f t="shared" si="1309"/>
        <v>Not Suitable</v>
      </c>
      <c r="K711" s="38" t="str">
        <f t="shared" si="1304"/>
        <v>-</v>
      </c>
    </row>
    <row r="712" spans="1:11" s="6" customFormat="1" x14ac:dyDescent="0.35">
      <c r="A712" s="37" t="s">
        <v>589</v>
      </c>
      <c r="B712" s="37" t="s">
        <v>1039</v>
      </c>
      <c r="C712" s="38">
        <v>490</v>
      </c>
      <c r="D712" s="38">
        <v>421</v>
      </c>
      <c r="E712" s="38">
        <v>201</v>
      </c>
      <c r="F712" s="37" t="str">
        <f t="shared" si="1305"/>
        <v>N/A</v>
      </c>
      <c r="G712" s="37" t="str">
        <f t="shared" si="1306"/>
        <v>N/A</v>
      </c>
      <c r="H712" s="37" t="str">
        <f t="shared" si="1307"/>
        <v>N/A</v>
      </c>
      <c r="I712" s="37" t="str">
        <f t="shared" si="1308"/>
        <v>N/A+N/A+N/A</v>
      </c>
      <c r="J712" s="38" t="str">
        <f t="shared" si="1309"/>
        <v>Not Suitable</v>
      </c>
      <c r="K712" s="38" t="str">
        <f t="shared" si="1304"/>
        <v>-</v>
      </c>
    </row>
    <row r="713" spans="1:11" s="6" customFormat="1" x14ac:dyDescent="0.35">
      <c r="A713" s="37" t="s">
        <v>589</v>
      </c>
      <c r="B713" s="37" t="s">
        <v>1040</v>
      </c>
      <c r="C713" s="38">
        <v>481</v>
      </c>
      <c r="D713" s="38">
        <v>418</v>
      </c>
      <c r="E713" s="38">
        <v>179</v>
      </c>
      <c r="F713" s="37" t="str">
        <f t="shared" si="1305"/>
        <v>N/A</v>
      </c>
      <c r="G713" s="37" t="str">
        <f t="shared" si="1306"/>
        <v>N/A</v>
      </c>
      <c r="H713" s="37" t="str">
        <f t="shared" si="1307"/>
        <v>N/A</v>
      </c>
      <c r="I713" s="37" t="str">
        <f t="shared" si="1308"/>
        <v>N/A+N/A+N/A</v>
      </c>
      <c r="J713" s="38" t="str">
        <f t="shared" si="1309"/>
        <v>Not Suitable</v>
      </c>
      <c r="K713" s="38" t="str">
        <f t="shared" si="1304"/>
        <v>-</v>
      </c>
    </row>
    <row r="714" spans="1:11" s="6" customFormat="1" x14ac:dyDescent="0.35">
      <c r="A714" s="37" t="s">
        <v>589</v>
      </c>
      <c r="B714" s="37" t="s">
        <v>1041</v>
      </c>
      <c r="C714" s="38">
        <v>481</v>
      </c>
      <c r="D714" s="38">
        <v>418</v>
      </c>
      <c r="E714" s="38">
        <v>179</v>
      </c>
      <c r="F714" s="37" t="str">
        <f t="shared" si="1305"/>
        <v>N/A</v>
      </c>
      <c r="G714" s="37" t="str">
        <f t="shared" si="1306"/>
        <v>N/A</v>
      </c>
      <c r="H714" s="37" t="str">
        <f t="shared" si="1307"/>
        <v>N/A</v>
      </c>
      <c r="I714" s="37" t="str">
        <f t="shared" si="1308"/>
        <v>N/A+N/A+N/A</v>
      </c>
      <c r="J714" s="38" t="str">
        <f t="shared" si="1309"/>
        <v>Not Suitable</v>
      </c>
      <c r="K714" s="38" t="str">
        <f t="shared" si="1304"/>
        <v>-</v>
      </c>
    </row>
    <row r="715" spans="1:11" s="6" customFormat="1" x14ac:dyDescent="0.35">
      <c r="A715" s="37" t="s">
        <v>233</v>
      </c>
      <c r="B715" s="37" t="s">
        <v>1050</v>
      </c>
      <c r="C715" s="38">
        <v>238</v>
      </c>
      <c r="D715" s="38">
        <v>177</v>
      </c>
      <c r="E715" s="38">
        <v>44</v>
      </c>
      <c r="F715" s="37" t="str">
        <f t="shared" ref="F715" si="1310">IF(C715&lt;315,"S",IF(C715&lt;375,"M","N/A"))</f>
        <v>S</v>
      </c>
      <c r="G715" s="37" t="str">
        <f t="shared" ref="G715" si="1311">IF(D715&lt;235,"S",IF(D715&lt;300,"M","N/A"))</f>
        <v>S</v>
      </c>
      <c r="H715" s="37" t="str">
        <f t="shared" ref="H715" si="1312">IF(E715&lt;71,"80",IF(E715&lt;91,"100",IF(E715&lt;111,"120",IF(E715&lt;151,"160","N/A"))))</f>
        <v>80</v>
      </c>
      <c r="I715" s="37" t="str">
        <f t="shared" ref="I715" si="1313">F715&amp;"+"&amp;G715&amp;"+"&amp;H715</f>
        <v>S+S+80</v>
      </c>
      <c r="J715" s="38" t="str">
        <f t="shared" ref="J715" si="1314">IF(ISNUMBER(SEARCH("N/A",I715)),"Not Suitable",(VLOOKUP(I715,codes,2,FALSE)))</f>
        <v>TM-CAGES+80</v>
      </c>
      <c r="K715" s="38">
        <f t="shared" ref="K715" si="1315">IF(ISNUMBER(SEARCH("N/A",I715)),"-",(VLOOKUP(I715,codes,3,FALSE)))</f>
        <v>2061184</v>
      </c>
    </row>
    <row r="716" spans="1:11" s="6" customFormat="1" x14ac:dyDescent="0.35">
      <c r="A716" s="16" t="s">
        <v>233</v>
      </c>
      <c r="B716" s="20" t="s">
        <v>207</v>
      </c>
      <c r="C716" s="25">
        <v>339</v>
      </c>
      <c r="D716" s="25">
        <v>257</v>
      </c>
      <c r="E716" s="25">
        <v>99</v>
      </c>
      <c r="F716" s="16" t="str">
        <f t="shared" si="1187"/>
        <v>M</v>
      </c>
      <c r="G716" s="16" t="str">
        <f t="shared" si="1096"/>
        <v>M</v>
      </c>
      <c r="H716" s="16" t="str">
        <f t="shared" si="1163"/>
        <v>120</v>
      </c>
      <c r="I716" s="16" t="str">
        <f t="shared" si="1188"/>
        <v>M+M+120</v>
      </c>
      <c r="J716" s="19" t="str">
        <f t="shared" si="737"/>
        <v>TM-CAGEM+120</v>
      </c>
      <c r="K716" s="19">
        <f t="shared" si="1189"/>
        <v>2061287</v>
      </c>
    </row>
    <row r="717" spans="1:11" s="6" customFormat="1" x14ac:dyDescent="0.35">
      <c r="A717" s="16" t="s">
        <v>233</v>
      </c>
      <c r="B717" s="20" t="s">
        <v>209</v>
      </c>
      <c r="C717" s="25">
        <v>340</v>
      </c>
      <c r="D717" s="25">
        <v>257</v>
      </c>
      <c r="E717" s="25">
        <v>99</v>
      </c>
      <c r="F717" s="16" t="str">
        <f t="shared" si="1187"/>
        <v>M</v>
      </c>
      <c r="G717" s="16" t="str">
        <f t="shared" si="1096"/>
        <v>M</v>
      </c>
      <c r="H717" s="16" t="str">
        <f t="shared" si="1163"/>
        <v>120</v>
      </c>
      <c r="I717" s="16" t="str">
        <f t="shared" si="1188"/>
        <v>M+M+120</v>
      </c>
      <c r="J717" s="19" t="str">
        <f t="shared" si="737"/>
        <v>TM-CAGEM+120</v>
      </c>
      <c r="K717" s="19">
        <f t="shared" si="1189"/>
        <v>2061287</v>
      </c>
    </row>
    <row r="718" spans="1:11" s="6" customFormat="1" x14ac:dyDescent="0.35">
      <c r="A718" s="16" t="s">
        <v>233</v>
      </c>
      <c r="B718" s="20" t="s">
        <v>214</v>
      </c>
      <c r="C718" s="25">
        <v>398</v>
      </c>
      <c r="D718" s="25">
        <v>310</v>
      </c>
      <c r="E718" s="25">
        <v>140</v>
      </c>
      <c r="F718" s="16" t="str">
        <f t="shared" si="1187"/>
        <v>N/A</v>
      </c>
      <c r="G718" s="16" t="str">
        <f t="shared" si="1096"/>
        <v>N/A</v>
      </c>
      <c r="H718" s="16" t="str">
        <f t="shared" si="1163"/>
        <v>160</v>
      </c>
      <c r="I718" s="16" t="str">
        <f t="shared" si="1188"/>
        <v>N/A+N/A+160</v>
      </c>
      <c r="J718" s="19" t="str">
        <f t="shared" si="737"/>
        <v>Not Suitable</v>
      </c>
      <c r="K718" s="19" t="str">
        <f t="shared" si="1189"/>
        <v>-</v>
      </c>
    </row>
    <row r="719" spans="1:11" s="6" customFormat="1" x14ac:dyDescent="0.35">
      <c r="A719" s="16" t="s">
        <v>233</v>
      </c>
      <c r="B719" s="20" t="s">
        <v>208</v>
      </c>
      <c r="C719" s="25">
        <v>339</v>
      </c>
      <c r="D719" s="25">
        <v>257</v>
      </c>
      <c r="E719" s="25">
        <v>99</v>
      </c>
      <c r="F719" s="16" t="str">
        <f t="shared" si="1187"/>
        <v>M</v>
      </c>
      <c r="G719" s="16" t="str">
        <f t="shared" si="1096"/>
        <v>M</v>
      </c>
      <c r="H719" s="16" t="str">
        <f t="shared" si="1163"/>
        <v>120</v>
      </c>
      <c r="I719" s="16" t="str">
        <f t="shared" si="1188"/>
        <v>M+M+120</v>
      </c>
      <c r="J719" s="19" t="str">
        <f t="shared" si="737"/>
        <v>TM-CAGEM+120</v>
      </c>
      <c r="K719" s="19">
        <f t="shared" si="1189"/>
        <v>2061287</v>
      </c>
    </row>
    <row r="720" spans="1:11" s="6" customFormat="1" x14ac:dyDescent="0.35">
      <c r="A720" s="16" t="s">
        <v>233</v>
      </c>
      <c r="B720" s="20" t="s">
        <v>215</v>
      </c>
      <c r="C720" s="25">
        <v>398</v>
      </c>
      <c r="D720" s="25">
        <v>310</v>
      </c>
      <c r="E720" s="25">
        <v>140</v>
      </c>
      <c r="F720" s="16" t="str">
        <f t="shared" si="1187"/>
        <v>N/A</v>
      </c>
      <c r="G720" s="16" t="str">
        <f t="shared" si="1096"/>
        <v>N/A</v>
      </c>
      <c r="H720" s="16" t="str">
        <f t="shared" si="1163"/>
        <v>160</v>
      </c>
      <c r="I720" s="16" t="str">
        <f t="shared" si="1188"/>
        <v>N/A+N/A+160</v>
      </c>
      <c r="J720" s="19" t="str">
        <f t="shared" si="737"/>
        <v>Not Suitable</v>
      </c>
      <c r="K720" s="19" t="str">
        <f t="shared" si="1189"/>
        <v>-</v>
      </c>
    </row>
    <row r="721" spans="1:11" s="6" customFormat="1" x14ac:dyDescent="0.35">
      <c r="A721" s="37" t="s">
        <v>233</v>
      </c>
      <c r="B721" s="37" t="s">
        <v>1057</v>
      </c>
      <c r="C721" s="38">
        <v>339</v>
      </c>
      <c r="D721" s="38">
        <v>257</v>
      </c>
      <c r="E721" s="38">
        <v>99</v>
      </c>
      <c r="F721" s="37" t="str">
        <f t="shared" si="1187"/>
        <v>M</v>
      </c>
      <c r="G721" s="37" t="str">
        <f t="shared" si="1096"/>
        <v>M</v>
      </c>
      <c r="H721" s="37" t="str">
        <f t="shared" si="1163"/>
        <v>120</v>
      </c>
      <c r="I721" s="37" t="str">
        <f t="shared" si="1188"/>
        <v>M+M+120</v>
      </c>
      <c r="J721" s="38" t="str">
        <f t="shared" si="737"/>
        <v>TM-CAGEM+120</v>
      </c>
      <c r="K721" s="38">
        <f t="shared" si="1189"/>
        <v>2061287</v>
      </c>
    </row>
    <row r="722" spans="1:11" s="6" customFormat="1" x14ac:dyDescent="0.35">
      <c r="A722" s="16" t="s">
        <v>233</v>
      </c>
      <c r="B722" s="20" t="s">
        <v>211</v>
      </c>
      <c r="C722" s="25">
        <v>242</v>
      </c>
      <c r="D722" s="25">
        <v>257</v>
      </c>
      <c r="E722" s="25">
        <v>99</v>
      </c>
      <c r="F722" s="16" t="str">
        <f t="shared" si="1187"/>
        <v>S</v>
      </c>
      <c r="G722" s="16" t="str">
        <f t="shared" si="1096"/>
        <v>M</v>
      </c>
      <c r="H722" s="16" t="str">
        <f t="shared" si="1163"/>
        <v>120</v>
      </c>
      <c r="I722" s="16" t="str">
        <f t="shared" si="1188"/>
        <v>S+M+120</v>
      </c>
      <c r="J722" s="19" t="str">
        <f t="shared" si="737"/>
        <v>TM-CAGEM+120</v>
      </c>
      <c r="K722" s="19">
        <f t="shared" si="1189"/>
        <v>2061287</v>
      </c>
    </row>
    <row r="723" spans="1:11" s="6" customFormat="1" x14ac:dyDescent="0.35">
      <c r="A723" s="16" t="s">
        <v>233</v>
      </c>
      <c r="B723" s="20" t="s">
        <v>216</v>
      </c>
      <c r="C723" s="25">
        <v>398</v>
      </c>
      <c r="D723" s="25">
        <v>310</v>
      </c>
      <c r="E723" s="25">
        <v>140</v>
      </c>
      <c r="F723" s="16" t="str">
        <f t="shared" si="1187"/>
        <v>N/A</v>
      </c>
      <c r="G723" s="16" t="str">
        <f t="shared" si="1096"/>
        <v>N/A</v>
      </c>
      <c r="H723" s="16" t="str">
        <f t="shared" si="1163"/>
        <v>160</v>
      </c>
      <c r="I723" s="16" t="str">
        <f t="shared" si="1188"/>
        <v>N/A+N/A+160</v>
      </c>
      <c r="J723" s="19" t="str">
        <f t="shared" si="737"/>
        <v>Not Suitable</v>
      </c>
      <c r="K723" s="19" t="str">
        <f t="shared" si="1189"/>
        <v>-</v>
      </c>
    </row>
    <row r="724" spans="1:11" s="6" customFormat="1" x14ac:dyDescent="0.35">
      <c r="A724" s="37" t="s">
        <v>233</v>
      </c>
      <c r="B724" s="37" t="s">
        <v>1088</v>
      </c>
      <c r="C724" s="38">
        <v>368</v>
      </c>
      <c r="D724" s="38">
        <v>286</v>
      </c>
      <c r="E724" s="38">
        <v>97</v>
      </c>
      <c r="F724" s="37" t="str">
        <f t="shared" ref="F724" si="1316">IF(C724&lt;315,"S",IF(C724&lt;375,"M","N/A"))</f>
        <v>M</v>
      </c>
      <c r="G724" s="37" t="str">
        <f t="shared" ref="G724" si="1317">IF(D724&lt;235,"S",IF(D724&lt;300,"M","N/A"))</f>
        <v>M</v>
      </c>
      <c r="H724" s="37" t="str">
        <f t="shared" ref="H724" si="1318">IF(E724&lt;71,"80",IF(E724&lt;91,"100",IF(E724&lt;111,"120",IF(E724&lt;151,"160","N/A"))))</f>
        <v>120</v>
      </c>
      <c r="I724" s="37" t="str">
        <f t="shared" ref="I724" si="1319">F724&amp;"+"&amp;G724&amp;"+"&amp;H724</f>
        <v>M+M+120</v>
      </c>
      <c r="J724" s="38" t="str">
        <f t="shared" ref="J724" si="1320">IF(ISNUMBER(SEARCH("N/A",I724)),"Not Suitable",(VLOOKUP(I724,codes,2,FALSE)))</f>
        <v>TM-CAGEM+120</v>
      </c>
      <c r="K724" s="38">
        <f t="shared" ref="K724" si="1321">IF(ISNUMBER(SEARCH("N/A",I724)),"-",(VLOOKUP(I724,codes,3,FALSE)))</f>
        <v>2061287</v>
      </c>
    </row>
    <row r="725" spans="1:11" s="6" customFormat="1" x14ac:dyDescent="0.35">
      <c r="A725" s="16" t="s">
        <v>233</v>
      </c>
      <c r="B725" s="20" t="s">
        <v>210</v>
      </c>
      <c r="C725" s="25">
        <v>341</v>
      </c>
      <c r="D725" s="25">
        <v>257</v>
      </c>
      <c r="E725" s="25">
        <v>99</v>
      </c>
      <c r="F725" s="16" t="str">
        <f t="shared" si="1187"/>
        <v>M</v>
      </c>
      <c r="G725" s="16" t="str">
        <f t="shared" si="1096"/>
        <v>M</v>
      </c>
      <c r="H725" s="16" t="str">
        <f t="shared" si="1163"/>
        <v>120</v>
      </c>
      <c r="I725" s="16" t="str">
        <f t="shared" si="1188"/>
        <v>M+M+120</v>
      </c>
      <c r="J725" s="19" t="str">
        <f t="shared" si="737"/>
        <v>TM-CAGEM+120</v>
      </c>
      <c r="K725" s="19">
        <f t="shared" si="1189"/>
        <v>2061287</v>
      </c>
    </row>
    <row r="726" spans="1:11" s="6" customFormat="1" x14ac:dyDescent="0.35">
      <c r="A726" s="16" t="s">
        <v>233</v>
      </c>
      <c r="B726" s="20" t="s">
        <v>217</v>
      </c>
      <c r="C726" s="25">
        <v>398</v>
      </c>
      <c r="D726" s="25">
        <v>310</v>
      </c>
      <c r="E726" s="25">
        <v>140</v>
      </c>
      <c r="F726" s="16" t="str">
        <f t="shared" si="1187"/>
        <v>N/A</v>
      </c>
      <c r="G726" s="16" t="str">
        <f t="shared" si="1096"/>
        <v>N/A</v>
      </c>
      <c r="H726" s="16" t="str">
        <f t="shared" si="1163"/>
        <v>160</v>
      </c>
      <c r="I726" s="16" t="str">
        <f t="shared" si="1188"/>
        <v>N/A+N/A+160</v>
      </c>
      <c r="J726" s="19" t="str">
        <f t="shared" si="737"/>
        <v>Not Suitable</v>
      </c>
      <c r="K726" s="19" t="str">
        <f t="shared" si="1189"/>
        <v>-</v>
      </c>
    </row>
    <row r="727" spans="1:11" s="6" customFormat="1" x14ac:dyDescent="0.35">
      <c r="A727" s="37" t="s">
        <v>233</v>
      </c>
      <c r="B727" s="37" t="s">
        <v>1058</v>
      </c>
      <c r="C727" s="38">
        <v>339</v>
      </c>
      <c r="D727" s="38">
        <v>257</v>
      </c>
      <c r="E727" s="38">
        <v>99</v>
      </c>
      <c r="F727" s="37" t="str">
        <f t="shared" si="1187"/>
        <v>M</v>
      </c>
      <c r="G727" s="37" t="str">
        <f t="shared" si="1096"/>
        <v>M</v>
      </c>
      <c r="H727" s="37" t="str">
        <f t="shared" si="1163"/>
        <v>120</v>
      </c>
      <c r="I727" s="37" t="str">
        <f t="shared" si="1188"/>
        <v>M+M+120</v>
      </c>
      <c r="J727" s="38" t="str">
        <f t="shared" si="737"/>
        <v>TM-CAGEM+120</v>
      </c>
      <c r="K727" s="38">
        <f t="shared" si="1189"/>
        <v>2061287</v>
      </c>
    </row>
    <row r="728" spans="1:11" s="6" customFormat="1" x14ac:dyDescent="0.35">
      <c r="A728" s="37" t="s">
        <v>233</v>
      </c>
      <c r="B728" s="37" t="s">
        <v>1059</v>
      </c>
      <c r="C728" s="38">
        <v>339</v>
      </c>
      <c r="D728" s="38">
        <v>257</v>
      </c>
      <c r="E728" s="38">
        <v>99</v>
      </c>
      <c r="F728" s="37" t="str">
        <f t="shared" si="1187"/>
        <v>M</v>
      </c>
      <c r="G728" s="37" t="str">
        <f t="shared" si="1096"/>
        <v>M</v>
      </c>
      <c r="H728" s="37" t="str">
        <f t="shared" si="1163"/>
        <v>120</v>
      </c>
      <c r="I728" s="37" t="str">
        <f t="shared" si="1188"/>
        <v>M+M+120</v>
      </c>
      <c r="J728" s="38" t="str">
        <f t="shared" si="737"/>
        <v>TM-CAGEM+120</v>
      </c>
      <c r="K728" s="38">
        <f t="shared" si="1189"/>
        <v>2061287</v>
      </c>
    </row>
    <row r="729" spans="1:11" s="6" customFormat="1" x14ac:dyDescent="0.35">
      <c r="A729" s="37" t="s">
        <v>233</v>
      </c>
      <c r="B729" s="37" t="s">
        <v>1060</v>
      </c>
      <c r="C729" s="38">
        <v>367.9</v>
      </c>
      <c r="D729" s="38">
        <v>291.3</v>
      </c>
      <c r="E729" s="38">
        <v>107.5</v>
      </c>
      <c r="F729" s="37" t="str">
        <f t="shared" si="1187"/>
        <v>M</v>
      </c>
      <c r="G729" s="37" t="str">
        <f t="shared" si="1096"/>
        <v>M</v>
      </c>
      <c r="H729" s="37" t="str">
        <f t="shared" si="1163"/>
        <v>120</v>
      </c>
      <c r="I729" s="37" t="str">
        <f t="shared" si="1188"/>
        <v>M+M+120</v>
      </c>
      <c r="J729" s="38" t="str">
        <f t="shared" si="737"/>
        <v>TM-CAGEM+120</v>
      </c>
      <c r="K729" s="38">
        <f t="shared" si="1189"/>
        <v>2061287</v>
      </c>
    </row>
    <row r="730" spans="1:11" s="6" customFormat="1" x14ac:dyDescent="0.35">
      <c r="A730" s="37" t="s">
        <v>233</v>
      </c>
      <c r="B730" s="37" t="s">
        <v>1061</v>
      </c>
      <c r="C730" s="38">
        <v>367.9</v>
      </c>
      <c r="D730" s="38">
        <v>285.89999999999998</v>
      </c>
      <c r="E730" s="38">
        <v>97.5</v>
      </c>
      <c r="F730" s="37" t="str">
        <f t="shared" si="1187"/>
        <v>M</v>
      </c>
      <c r="G730" s="37" t="str">
        <f t="shared" si="1096"/>
        <v>M</v>
      </c>
      <c r="H730" s="37" t="str">
        <f t="shared" si="1163"/>
        <v>120</v>
      </c>
      <c r="I730" s="37" t="str">
        <f t="shared" si="1188"/>
        <v>M+M+120</v>
      </c>
      <c r="J730" s="38" t="str">
        <f t="shared" si="737"/>
        <v>TM-CAGEM+120</v>
      </c>
      <c r="K730" s="38">
        <f t="shared" si="1189"/>
        <v>2061287</v>
      </c>
    </row>
    <row r="731" spans="1:11" s="6" customFormat="1" x14ac:dyDescent="0.35">
      <c r="A731" s="37" t="s">
        <v>233</v>
      </c>
      <c r="B731" s="37" t="s">
        <v>1062</v>
      </c>
      <c r="C731" s="38">
        <v>367.9</v>
      </c>
      <c r="D731" s="38">
        <v>285.89999999999998</v>
      </c>
      <c r="E731" s="38">
        <v>97.5</v>
      </c>
      <c r="F731" s="37" t="str">
        <f t="shared" ref="F731" si="1322">IF(C731&lt;315,"S",IF(C731&lt;375,"M","N/A"))</f>
        <v>M</v>
      </c>
      <c r="G731" s="37" t="str">
        <f t="shared" ref="G731" si="1323">IF(D731&lt;235,"S",IF(D731&lt;300,"M","N/A"))</f>
        <v>M</v>
      </c>
      <c r="H731" s="37" t="str">
        <f t="shared" ref="H731" si="1324">IF(E731&lt;71,"80",IF(E731&lt;91,"100",IF(E731&lt;111,"120",IF(E731&lt;151,"160","N/A"))))</f>
        <v>120</v>
      </c>
      <c r="I731" s="37" t="str">
        <f t="shared" ref="I731" si="1325">F731&amp;"+"&amp;G731&amp;"+"&amp;H731</f>
        <v>M+M+120</v>
      </c>
      <c r="J731" s="38" t="str">
        <f t="shared" ref="J731" si="1326">IF(ISNUMBER(SEARCH("N/A",I731)),"Not Suitable",(VLOOKUP(I731,codes,2,FALSE)))</f>
        <v>TM-CAGEM+120</v>
      </c>
      <c r="K731" s="38">
        <f t="shared" ref="K731" si="1327">IF(ISNUMBER(SEARCH("N/A",I731)),"-",(VLOOKUP(I731,codes,3,FALSE)))</f>
        <v>2061287</v>
      </c>
    </row>
    <row r="732" spans="1:11" s="6" customFormat="1" x14ac:dyDescent="0.35">
      <c r="A732" s="37" t="s">
        <v>233</v>
      </c>
      <c r="B732" s="37" t="s">
        <v>1089</v>
      </c>
      <c r="C732" s="38">
        <v>368</v>
      </c>
      <c r="D732" s="38">
        <v>286</v>
      </c>
      <c r="E732" s="38">
        <v>97</v>
      </c>
      <c r="F732" s="37" t="str">
        <f t="shared" ref="F732" si="1328">IF(C732&lt;315,"S",IF(C732&lt;375,"M","N/A"))</f>
        <v>M</v>
      </c>
      <c r="G732" s="37" t="str">
        <f t="shared" ref="G732" si="1329">IF(D732&lt;235,"S",IF(D732&lt;300,"M","N/A"))</f>
        <v>M</v>
      </c>
      <c r="H732" s="37" t="str">
        <f t="shared" ref="H732" si="1330">IF(E732&lt;71,"80",IF(E732&lt;91,"100",IF(E732&lt;111,"120",IF(E732&lt;151,"160","N/A"))))</f>
        <v>120</v>
      </c>
      <c r="I732" s="37" t="str">
        <f t="shared" ref="I732" si="1331">F732&amp;"+"&amp;G732&amp;"+"&amp;H732</f>
        <v>M+M+120</v>
      </c>
      <c r="J732" s="38" t="str">
        <f t="shared" ref="J732" si="1332">IF(ISNUMBER(SEARCH("N/A",I732)),"Not Suitable",(VLOOKUP(I732,codes,2,FALSE)))</f>
        <v>TM-CAGEM+120</v>
      </c>
      <c r="K732" s="38">
        <f t="shared" ref="K732" si="1333">IF(ISNUMBER(SEARCH("N/A",I732)),"-",(VLOOKUP(I732,codes,3,FALSE)))</f>
        <v>2061287</v>
      </c>
    </row>
    <row r="733" spans="1:11" s="6" customFormat="1" x14ac:dyDescent="0.35">
      <c r="A733" s="16" t="s">
        <v>233</v>
      </c>
      <c r="B733" s="20" t="s">
        <v>212</v>
      </c>
      <c r="C733" s="25">
        <v>242</v>
      </c>
      <c r="D733" s="25">
        <v>257</v>
      </c>
      <c r="E733" s="25">
        <v>99</v>
      </c>
      <c r="F733" s="16" t="str">
        <f t="shared" si="1187"/>
        <v>S</v>
      </c>
      <c r="G733" s="16" t="str">
        <f t="shared" si="1096"/>
        <v>M</v>
      </c>
      <c r="H733" s="16" t="str">
        <f t="shared" si="1163"/>
        <v>120</v>
      </c>
      <c r="I733" s="16" t="str">
        <f t="shared" si="1188"/>
        <v>S+M+120</v>
      </c>
      <c r="J733" s="19" t="str">
        <f t="shared" si="737"/>
        <v>TM-CAGEM+120</v>
      </c>
      <c r="K733" s="19">
        <f t="shared" si="1189"/>
        <v>2061287</v>
      </c>
    </row>
    <row r="734" spans="1:11" s="6" customFormat="1" x14ac:dyDescent="0.35">
      <c r="A734" s="16" t="s">
        <v>233</v>
      </c>
      <c r="B734" s="20" t="s">
        <v>218</v>
      </c>
      <c r="C734" s="25">
        <v>398</v>
      </c>
      <c r="D734" s="25">
        <v>310</v>
      </c>
      <c r="E734" s="25">
        <v>140</v>
      </c>
      <c r="F734" s="16" t="str">
        <f t="shared" si="1187"/>
        <v>N/A</v>
      </c>
      <c r="G734" s="16" t="str">
        <f t="shared" si="1096"/>
        <v>N/A</v>
      </c>
      <c r="H734" s="16" t="str">
        <f t="shared" si="1163"/>
        <v>160</v>
      </c>
      <c r="I734" s="16" t="str">
        <f t="shared" si="1188"/>
        <v>N/A+N/A+160</v>
      </c>
      <c r="J734" s="19" t="str">
        <f t="shared" si="737"/>
        <v>Not Suitable</v>
      </c>
      <c r="K734" s="19" t="str">
        <f t="shared" si="1189"/>
        <v>-</v>
      </c>
    </row>
    <row r="735" spans="1:11" s="6" customFormat="1" x14ac:dyDescent="0.35">
      <c r="A735" s="37" t="s">
        <v>233</v>
      </c>
      <c r="B735" s="37" t="s">
        <v>1090</v>
      </c>
      <c r="C735" s="38">
        <v>368</v>
      </c>
      <c r="D735" s="38">
        <v>286</v>
      </c>
      <c r="E735" s="38">
        <v>97</v>
      </c>
      <c r="F735" s="37" t="str">
        <f t="shared" si="1187"/>
        <v>M</v>
      </c>
      <c r="G735" s="37" t="str">
        <f t="shared" si="1096"/>
        <v>M</v>
      </c>
      <c r="H735" s="37" t="str">
        <f t="shared" si="1163"/>
        <v>120</v>
      </c>
      <c r="I735" s="37" t="str">
        <f t="shared" si="1188"/>
        <v>M+M+120</v>
      </c>
      <c r="J735" s="38" t="str">
        <f t="shared" si="737"/>
        <v>TM-CAGEM+120</v>
      </c>
      <c r="K735" s="38">
        <f t="shared" si="1189"/>
        <v>2061287</v>
      </c>
    </row>
    <row r="736" spans="1:11" s="6" customFormat="1" x14ac:dyDescent="0.35">
      <c r="A736" s="37" t="s">
        <v>233</v>
      </c>
      <c r="B736" s="37" t="s">
        <v>1063</v>
      </c>
      <c r="C736" s="38">
        <v>367.9</v>
      </c>
      <c r="D736" s="38">
        <v>285.89999999999998</v>
      </c>
      <c r="E736" s="38">
        <v>97.5</v>
      </c>
      <c r="F736" s="37" t="str">
        <f t="shared" si="1187"/>
        <v>M</v>
      </c>
      <c r="G736" s="37" t="str">
        <f t="shared" si="1096"/>
        <v>M</v>
      </c>
      <c r="H736" s="37" t="str">
        <f t="shared" si="1163"/>
        <v>120</v>
      </c>
      <c r="I736" s="37" t="str">
        <f t="shared" si="1188"/>
        <v>M+M+120</v>
      </c>
      <c r="J736" s="38" t="str">
        <f t="shared" si="737"/>
        <v>TM-CAGEM+120</v>
      </c>
      <c r="K736" s="38">
        <f t="shared" si="1189"/>
        <v>2061287</v>
      </c>
    </row>
    <row r="737" spans="1:11" s="6" customFormat="1" x14ac:dyDescent="0.35">
      <c r="A737" s="37" t="s">
        <v>233</v>
      </c>
      <c r="B737" s="37" t="s">
        <v>1064</v>
      </c>
      <c r="C737" s="38">
        <v>367.9</v>
      </c>
      <c r="D737" s="38">
        <v>285.89999999999998</v>
      </c>
      <c r="E737" s="38">
        <v>97.5</v>
      </c>
      <c r="F737" s="37" t="str">
        <f t="shared" ref="F737:F738" si="1334">IF(C737&lt;315,"S",IF(C737&lt;375,"M","N/A"))</f>
        <v>M</v>
      </c>
      <c r="G737" s="37" t="str">
        <f t="shared" ref="G737:G738" si="1335">IF(D737&lt;235,"S",IF(D737&lt;300,"M","N/A"))</f>
        <v>M</v>
      </c>
      <c r="H737" s="37" t="str">
        <f t="shared" ref="H737:H738" si="1336">IF(E737&lt;71,"80",IF(E737&lt;91,"100",IF(E737&lt;111,"120",IF(E737&lt;151,"160","N/A"))))</f>
        <v>120</v>
      </c>
      <c r="I737" s="37" t="str">
        <f t="shared" ref="I737:I738" si="1337">F737&amp;"+"&amp;G737&amp;"+"&amp;H737</f>
        <v>M+M+120</v>
      </c>
      <c r="J737" s="38" t="str">
        <f t="shared" ref="J737:J738" si="1338">IF(ISNUMBER(SEARCH("N/A",I737)),"Not Suitable",(VLOOKUP(I737,codes,2,FALSE)))</f>
        <v>TM-CAGEM+120</v>
      </c>
      <c r="K737" s="38">
        <f t="shared" ref="K737:K738" si="1339">IF(ISNUMBER(SEARCH("N/A",I737)),"-",(VLOOKUP(I737,codes,3,FALSE)))</f>
        <v>2061287</v>
      </c>
    </row>
    <row r="738" spans="1:11" s="6" customFormat="1" x14ac:dyDescent="0.35">
      <c r="A738" s="37" t="s">
        <v>233</v>
      </c>
      <c r="B738" s="37" t="s">
        <v>1067</v>
      </c>
      <c r="C738" s="38">
        <v>367.9</v>
      </c>
      <c r="D738" s="38">
        <v>285.89999999999998</v>
      </c>
      <c r="E738" s="38">
        <v>97.5</v>
      </c>
      <c r="F738" s="37" t="str">
        <f t="shared" si="1334"/>
        <v>M</v>
      </c>
      <c r="G738" s="37" t="str">
        <f t="shared" si="1335"/>
        <v>M</v>
      </c>
      <c r="H738" s="37" t="str">
        <f t="shared" si="1336"/>
        <v>120</v>
      </c>
      <c r="I738" s="37" t="str">
        <f t="shared" si="1337"/>
        <v>M+M+120</v>
      </c>
      <c r="J738" s="38" t="str">
        <f t="shared" si="1338"/>
        <v>TM-CAGEM+120</v>
      </c>
      <c r="K738" s="38">
        <f t="shared" si="1339"/>
        <v>2061287</v>
      </c>
    </row>
    <row r="739" spans="1:11" s="6" customFormat="1" x14ac:dyDescent="0.35">
      <c r="A739" s="37" t="s">
        <v>233</v>
      </c>
      <c r="B739" s="37" t="s">
        <v>1065</v>
      </c>
      <c r="C739" s="38">
        <v>367.9</v>
      </c>
      <c r="D739" s="38">
        <v>291.3</v>
      </c>
      <c r="E739" s="38">
        <v>107.5</v>
      </c>
      <c r="F739" s="37" t="str">
        <f t="shared" ref="F739" si="1340">IF(C739&lt;315,"S",IF(C739&lt;375,"M","N/A"))</f>
        <v>M</v>
      </c>
      <c r="G739" s="37" t="str">
        <f t="shared" ref="G739" si="1341">IF(D739&lt;235,"S",IF(D739&lt;300,"M","N/A"))</f>
        <v>M</v>
      </c>
      <c r="H739" s="37" t="str">
        <f t="shared" ref="H739" si="1342">IF(E739&lt;71,"80",IF(E739&lt;91,"100",IF(E739&lt;111,"120",IF(E739&lt;151,"160","N/A"))))</f>
        <v>120</v>
      </c>
      <c r="I739" s="37" t="str">
        <f t="shared" ref="I739" si="1343">F739&amp;"+"&amp;G739&amp;"+"&amp;H739</f>
        <v>M+M+120</v>
      </c>
      <c r="J739" s="38" t="str">
        <f t="shared" ref="J739" si="1344">IF(ISNUMBER(SEARCH("N/A",I739)),"Not Suitable",(VLOOKUP(I739,codes,2,FALSE)))</f>
        <v>TM-CAGEM+120</v>
      </c>
      <c r="K739" s="38">
        <f t="shared" ref="K739" si="1345">IF(ISNUMBER(SEARCH("N/A",I739)),"-",(VLOOKUP(I739,codes,3,FALSE)))</f>
        <v>2061287</v>
      </c>
    </row>
    <row r="740" spans="1:11" s="6" customFormat="1" x14ac:dyDescent="0.35">
      <c r="A740" s="37" t="s">
        <v>233</v>
      </c>
      <c r="B740" s="37" t="s">
        <v>1066</v>
      </c>
      <c r="C740" s="38">
        <v>367.9</v>
      </c>
      <c r="D740" s="38">
        <v>285.89999999999998</v>
      </c>
      <c r="E740" s="38">
        <v>97.5</v>
      </c>
      <c r="F740" s="37" t="str">
        <f t="shared" ref="F740" si="1346">IF(C740&lt;315,"S",IF(C740&lt;375,"M","N/A"))</f>
        <v>M</v>
      </c>
      <c r="G740" s="37" t="str">
        <f t="shared" ref="G740" si="1347">IF(D740&lt;235,"S",IF(D740&lt;300,"M","N/A"))</f>
        <v>M</v>
      </c>
      <c r="H740" s="37" t="str">
        <f t="shared" ref="H740" si="1348">IF(E740&lt;71,"80",IF(E740&lt;91,"100",IF(E740&lt;111,"120",IF(E740&lt;151,"160","N/A"))))</f>
        <v>120</v>
      </c>
      <c r="I740" s="37" t="str">
        <f t="shared" ref="I740" si="1349">F740&amp;"+"&amp;G740&amp;"+"&amp;H740</f>
        <v>M+M+120</v>
      </c>
      <c r="J740" s="38" t="str">
        <f t="shared" ref="J740" si="1350">IF(ISNUMBER(SEARCH("N/A",I740)),"Not Suitable",(VLOOKUP(I740,codes,2,FALSE)))</f>
        <v>TM-CAGEM+120</v>
      </c>
      <c r="K740" s="38">
        <f t="shared" ref="K740" si="1351">IF(ISNUMBER(SEARCH("N/A",I740)),"-",(VLOOKUP(I740,codes,3,FALSE)))</f>
        <v>2061287</v>
      </c>
    </row>
    <row r="741" spans="1:11" s="6" customFormat="1" x14ac:dyDescent="0.35">
      <c r="A741" s="37" t="s">
        <v>233</v>
      </c>
      <c r="B741" s="37" t="s">
        <v>1066</v>
      </c>
      <c r="C741" s="38">
        <v>367.9</v>
      </c>
      <c r="D741" s="38">
        <v>285.89999999999998</v>
      </c>
      <c r="E741" s="38">
        <v>97.5</v>
      </c>
      <c r="F741" s="37" t="str">
        <f t="shared" ref="F741" si="1352">IF(C741&lt;315,"S",IF(C741&lt;375,"M","N/A"))</f>
        <v>M</v>
      </c>
      <c r="G741" s="37" t="str">
        <f t="shared" ref="G741" si="1353">IF(D741&lt;235,"S",IF(D741&lt;300,"M","N/A"))</f>
        <v>M</v>
      </c>
      <c r="H741" s="37" t="str">
        <f t="shared" ref="H741" si="1354">IF(E741&lt;71,"80",IF(E741&lt;91,"100",IF(E741&lt;111,"120",IF(E741&lt;151,"160","N/A"))))</f>
        <v>120</v>
      </c>
      <c r="I741" s="37" t="str">
        <f t="shared" ref="I741" si="1355">F741&amp;"+"&amp;G741&amp;"+"&amp;H741</f>
        <v>M+M+120</v>
      </c>
      <c r="J741" s="38" t="str">
        <f t="shared" ref="J741" si="1356">IF(ISNUMBER(SEARCH("N/A",I741)),"Not Suitable",(VLOOKUP(I741,codes,2,FALSE)))</f>
        <v>TM-CAGEM+120</v>
      </c>
      <c r="K741" s="38">
        <f t="shared" ref="K741" si="1357">IF(ISNUMBER(SEARCH("N/A",I741)),"-",(VLOOKUP(I741,codes,3,FALSE)))</f>
        <v>2061287</v>
      </c>
    </row>
    <row r="742" spans="1:11" s="6" customFormat="1" x14ac:dyDescent="0.35">
      <c r="A742" s="37" t="s">
        <v>233</v>
      </c>
      <c r="B742" s="37" t="s">
        <v>213</v>
      </c>
      <c r="C742" s="38">
        <v>398</v>
      </c>
      <c r="D742" s="38">
        <v>282</v>
      </c>
      <c r="E742" s="38">
        <v>115</v>
      </c>
      <c r="F742" s="37" t="str">
        <f t="shared" si="1187"/>
        <v>N/A</v>
      </c>
      <c r="G742" s="37" t="str">
        <f t="shared" si="1096"/>
        <v>M</v>
      </c>
      <c r="H742" s="37" t="str">
        <f t="shared" si="1163"/>
        <v>160</v>
      </c>
      <c r="I742" s="37" t="str">
        <f t="shared" si="1188"/>
        <v>N/A+M+160</v>
      </c>
      <c r="J742" s="38" t="str">
        <f t="shared" si="737"/>
        <v>Not Suitable</v>
      </c>
      <c r="K742" s="38" t="str">
        <f t="shared" si="1189"/>
        <v>-</v>
      </c>
    </row>
    <row r="743" spans="1:11" s="6" customFormat="1" x14ac:dyDescent="0.35">
      <c r="A743" s="37" t="s">
        <v>233</v>
      </c>
      <c r="B743" s="37" t="s">
        <v>1086</v>
      </c>
      <c r="C743" s="38">
        <v>666</v>
      </c>
      <c r="D743" s="38">
        <v>737</v>
      </c>
      <c r="E743" s="38">
        <v>364</v>
      </c>
      <c r="F743" s="37" t="str">
        <f t="shared" si="1187"/>
        <v>N/A</v>
      </c>
      <c r="G743" s="37" t="str">
        <f t="shared" si="1096"/>
        <v>N/A</v>
      </c>
      <c r="H743" s="37" t="str">
        <f t="shared" si="1163"/>
        <v>N/A</v>
      </c>
      <c r="I743" s="37" t="str">
        <f t="shared" si="1188"/>
        <v>N/A+N/A+N/A</v>
      </c>
      <c r="J743" s="38" t="str">
        <f t="shared" si="737"/>
        <v>Not Suitable</v>
      </c>
      <c r="K743" s="38" t="str">
        <f t="shared" si="1189"/>
        <v>-</v>
      </c>
    </row>
    <row r="744" spans="1:11" s="6" customFormat="1" x14ac:dyDescent="0.35">
      <c r="A744" s="37" t="s">
        <v>233</v>
      </c>
      <c r="B744" s="37" t="s">
        <v>1087</v>
      </c>
      <c r="C744" s="38">
        <v>666</v>
      </c>
      <c r="D744" s="38">
        <v>737</v>
      </c>
      <c r="E744" s="38">
        <v>364</v>
      </c>
      <c r="F744" s="37" t="str">
        <f t="shared" ref="F744" si="1358">IF(C744&lt;315,"S",IF(C744&lt;375,"M","N/A"))</f>
        <v>N/A</v>
      </c>
      <c r="G744" s="37" t="str">
        <f t="shared" ref="G744" si="1359">IF(D744&lt;235,"S",IF(D744&lt;300,"M","N/A"))</f>
        <v>N/A</v>
      </c>
      <c r="H744" s="37" t="str">
        <f t="shared" ref="H744" si="1360">IF(E744&lt;71,"80",IF(E744&lt;91,"100",IF(E744&lt;111,"120",IF(E744&lt;151,"160","N/A"))))</f>
        <v>N/A</v>
      </c>
      <c r="I744" s="37" t="str">
        <f t="shared" ref="I744" si="1361">F744&amp;"+"&amp;G744&amp;"+"&amp;H744</f>
        <v>N/A+N/A+N/A</v>
      </c>
      <c r="J744" s="38" t="str">
        <f t="shared" ref="J744" si="1362">IF(ISNUMBER(SEARCH("N/A",I744)),"Not Suitable",(VLOOKUP(I744,codes,2,FALSE)))</f>
        <v>Not Suitable</v>
      </c>
      <c r="K744" s="38" t="str">
        <f t="shared" ref="K744" si="1363">IF(ISNUMBER(SEARCH("N/A",I744)),"-",(VLOOKUP(I744,codes,3,FALSE)))</f>
        <v>-</v>
      </c>
    </row>
    <row r="745" spans="1:11" s="6" customFormat="1" x14ac:dyDescent="0.35">
      <c r="A745" s="16" t="s">
        <v>233</v>
      </c>
      <c r="B745" s="20" t="s">
        <v>547</v>
      </c>
      <c r="C745" s="25">
        <v>310</v>
      </c>
      <c r="D745" s="25">
        <v>247</v>
      </c>
      <c r="E745" s="25">
        <v>95</v>
      </c>
      <c r="F745" s="16" t="str">
        <f t="shared" ref="F745" si="1364">IF(C745&lt;315,"S",IF(C745&lt;375,"M","N/A"))</f>
        <v>S</v>
      </c>
      <c r="G745" s="16" t="str">
        <f t="shared" ref="G745" si="1365">IF(D745&lt;235,"S",IF(D745&lt;300,"M","N/A"))</f>
        <v>M</v>
      </c>
      <c r="H745" s="16" t="str">
        <f t="shared" si="1163"/>
        <v>120</v>
      </c>
      <c r="I745" s="16" t="str">
        <f t="shared" ref="I745" si="1366">F745&amp;"+"&amp;G745&amp;"+"&amp;H745</f>
        <v>S+M+120</v>
      </c>
      <c r="J745" s="19" t="str">
        <f t="shared" ref="J745" si="1367">IF(ISNUMBER(SEARCH("N/A",I745)),"Not Suitable",(VLOOKUP(I745,codes,2,FALSE)))</f>
        <v>TM-CAGEM+120</v>
      </c>
      <c r="K745" s="19">
        <f t="shared" ref="K745" si="1368">IF(ISNUMBER(SEARCH("N/A",I745)),"-",(VLOOKUP(I745,codes,3,FALSE)))</f>
        <v>2061287</v>
      </c>
    </row>
    <row r="746" spans="1:11" s="6" customFormat="1" x14ac:dyDescent="0.35">
      <c r="A746" s="16" t="s">
        <v>233</v>
      </c>
      <c r="B746" s="20" t="s">
        <v>204</v>
      </c>
      <c r="C746" s="25">
        <v>310</v>
      </c>
      <c r="D746" s="25">
        <v>247</v>
      </c>
      <c r="E746" s="25">
        <v>95</v>
      </c>
      <c r="F746" s="16" t="str">
        <f t="shared" si="1187"/>
        <v>S</v>
      </c>
      <c r="G746" s="16" t="str">
        <f t="shared" si="1096"/>
        <v>M</v>
      </c>
      <c r="H746" s="16" t="str">
        <f t="shared" si="1163"/>
        <v>120</v>
      </c>
      <c r="I746" s="16" t="str">
        <f t="shared" si="1188"/>
        <v>S+M+120</v>
      </c>
      <c r="J746" s="19" t="str">
        <f t="shared" si="737"/>
        <v>TM-CAGEM+120</v>
      </c>
      <c r="K746" s="19">
        <f t="shared" si="1189"/>
        <v>2061287</v>
      </c>
    </row>
    <row r="747" spans="1:11" s="6" customFormat="1" x14ac:dyDescent="0.35">
      <c r="A747" s="16" t="s">
        <v>233</v>
      </c>
      <c r="B747" s="20" t="s">
        <v>221</v>
      </c>
      <c r="C747" s="25">
        <v>399</v>
      </c>
      <c r="D747" s="25">
        <v>358</v>
      </c>
      <c r="E747" s="25">
        <v>150</v>
      </c>
      <c r="F747" s="16" t="str">
        <f t="shared" si="1187"/>
        <v>N/A</v>
      </c>
      <c r="G747" s="16" t="str">
        <f t="shared" si="1096"/>
        <v>N/A</v>
      </c>
      <c r="H747" s="16" t="str">
        <f t="shared" si="1163"/>
        <v>160</v>
      </c>
      <c r="I747" s="16" t="str">
        <f t="shared" si="1188"/>
        <v>N/A+N/A+160</v>
      </c>
      <c r="J747" s="19" t="str">
        <f t="shared" si="737"/>
        <v>Not Suitable</v>
      </c>
      <c r="K747" s="19" t="str">
        <f t="shared" si="1189"/>
        <v>-</v>
      </c>
    </row>
    <row r="748" spans="1:11" s="6" customFormat="1" x14ac:dyDescent="0.35">
      <c r="A748" s="16" t="s">
        <v>233</v>
      </c>
      <c r="B748" s="20" t="s">
        <v>205</v>
      </c>
      <c r="C748" s="25">
        <v>310</v>
      </c>
      <c r="D748" s="25">
        <v>247</v>
      </c>
      <c r="E748" s="25">
        <v>95</v>
      </c>
      <c r="F748" s="16" t="str">
        <f t="shared" si="1187"/>
        <v>S</v>
      </c>
      <c r="G748" s="16" t="str">
        <f t="shared" si="1096"/>
        <v>M</v>
      </c>
      <c r="H748" s="16" t="str">
        <f t="shared" si="1163"/>
        <v>120</v>
      </c>
      <c r="I748" s="16" t="str">
        <f t="shared" si="1188"/>
        <v>S+M+120</v>
      </c>
      <c r="J748" s="19" t="str">
        <f t="shared" si="737"/>
        <v>TM-CAGEM+120</v>
      </c>
      <c r="K748" s="19">
        <f t="shared" si="1189"/>
        <v>2061287</v>
      </c>
    </row>
    <row r="749" spans="1:11" s="6" customFormat="1" x14ac:dyDescent="0.35">
      <c r="A749" s="16" t="s">
        <v>233</v>
      </c>
      <c r="B749" s="20" t="s">
        <v>222</v>
      </c>
      <c r="C749" s="25">
        <v>399</v>
      </c>
      <c r="D749" s="25">
        <v>358</v>
      </c>
      <c r="E749" s="25">
        <v>150</v>
      </c>
      <c r="F749" s="16" t="str">
        <f t="shared" si="1187"/>
        <v>N/A</v>
      </c>
      <c r="G749" s="16" t="str">
        <f t="shared" si="1096"/>
        <v>N/A</v>
      </c>
      <c r="H749" s="16" t="str">
        <f t="shared" si="1163"/>
        <v>160</v>
      </c>
      <c r="I749" s="16" t="str">
        <f t="shared" si="1188"/>
        <v>N/A+N/A+160</v>
      </c>
      <c r="J749" s="19" t="str">
        <f t="shared" si="737"/>
        <v>Not Suitable</v>
      </c>
      <c r="K749" s="19" t="str">
        <f t="shared" si="1189"/>
        <v>-</v>
      </c>
    </row>
    <row r="750" spans="1:11" s="6" customFormat="1" x14ac:dyDescent="0.35">
      <c r="A750" s="16" t="s">
        <v>233</v>
      </c>
      <c r="B750" s="20" t="s">
        <v>206</v>
      </c>
      <c r="C750" s="25">
        <v>310</v>
      </c>
      <c r="D750" s="25">
        <v>247</v>
      </c>
      <c r="E750" s="25">
        <v>95</v>
      </c>
      <c r="F750" s="16" t="str">
        <f t="shared" si="1187"/>
        <v>S</v>
      </c>
      <c r="G750" s="16" t="str">
        <f t="shared" si="1096"/>
        <v>M</v>
      </c>
      <c r="H750" s="16" t="str">
        <f t="shared" si="1163"/>
        <v>120</v>
      </c>
      <c r="I750" s="16" t="str">
        <f t="shared" si="1188"/>
        <v>S+M+120</v>
      </c>
      <c r="J750" s="19" t="str">
        <f t="shared" si="737"/>
        <v>TM-CAGEM+120</v>
      </c>
      <c r="K750" s="19">
        <f t="shared" si="1189"/>
        <v>2061287</v>
      </c>
    </row>
    <row r="751" spans="1:11" s="6" customFormat="1" x14ac:dyDescent="0.35">
      <c r="A751" s="16" t="s">
        <v>233</v>
      </c>
      <c r="B751" s="20" t="s">
        <v>223</v>
      </c>
      <c r="C751" s="25">
        <v>399</v>
      </c>
      <c r="D751" s="25">
        <v>358</v>
      </c>
      <c r="E751" s="25">
        <v>150</v>
      </c>
      <c r="F751" s="16" t="str">
        <f t="shared" si="1187"/>
        <v>N/A</v>
      </c>
      <c r="G751" s="16" t="str">
        <f t="shared" si="1096"/>
        <v>N/A</v>
      </c>
      <c r="H751" s="16" t="str">
        <f t="shared" si="1163"/>
        <v>160</v>
      </c>
      <c r="I751" s="16" t="str">
        <f t="shared" si="1188"/>
        <v>N/A+N/A+160</v>
      </c>
      <c r="J751" s="19" t="str">
        <f t="shared" si="737"/>
        <v>Not Suitable</v>
      </c>
      <c r="K751" s="19" t="str">
        <f t="shared" si="1189"/>
        <v>-</v>
      </c>
    </row>
    <row r="752" spans="1:11" s="6" customFormat="1" x14ac:dyDescent="0.35">
      <c r="A752" s="16" t="s">
        <v>233</v>
      </c>
      <c r="B752" s="20" t="s">
        <v>224</v>
      </c>
      <c r="C752" s="25">
        <v>399</v>
      </c>
      <c r="D752" s="25">
        <v>358</v>
      </c>
      <c r="E752" s="25">
        <v>150</v>
      </c>
      <c r="F752" s="16" t="str">
        <f t="shared" si="1187"/>
        <v>N/A</v>
      </c>
      <c r="G752" s="16" t="str">
        <f t="shared" si="1096"/>
        <v>N/A</v>
      </c>
      <c r="H752" s="16" t="str">
        <f t="shared" si="1163"/>
        <v>160</v>
      </c>
      <c r="I752" s="16" t="str">
        <f t="shared" si="1188"/>
        <v>N/A+N/A+160</v>
      </c>
      <c r="J752" s="19" t="str">
        <f t="shared" si="737"/>
        <v>Not Suitable</v>
      </c>
      <c r="K752" s="19" t="str">
        <f t="shared" si="1189"/>
        <v>-</v>
      </c>
    </row>
    <row r="753" spans="1:11" s="6" customFormat="1" x14ac:dyDescent="0.35">
      <c r="A753" s="16" t="s">
        <v>233</v>
      </c>
      <c r="B753" s="20" t="s">
        <v>201</v>
      </c>
      <c r="C753" s="25">
        <v>308</v>
      </c>
      <c r="D753" s="25">
        <v>262</v>
      </c>
      <c r="E753" s="25">
        <v>94</v>
      </c>
      <c r="F753" s="16" t="str">
        <f t="shared" si="1187"/>
        <v>S</v>
      </c>
      <c r="G753" s="16" t="str">
        <f t="shared" si="1096"/>
        <v>M</v>
      </c>
      <c r="H753" s="16" t="str">
        <f t="shared" si="1163"/>
        <v>120</v>
      </c>
      <c r="I753" s="16" t="str">
        <f t="shared" si="1188"/>
        <v>S+M+120</v>
      </c>
      <c r="J753" s="19" t="str">
        <f t="shared" si="737"/>
        <v>TM-CAGEM+120</v>
      </c>
      <c r="K753" s="19">
        <f t="shared" si="1189"/>
        <v>2061287</v>
      </c>
    </row>
    <row r="754" spans="1:11" s="6" customFormat="1" x14ac:dyDescent="0.35">
      <c r="A754" s="16" t="s">
        <v>233</v>
      </c>
      <c r="B754" s="20" t="s">
        <v>225</v>
      </c>
      <c r="C754" s="25">
        <v>399</v>
      </c>
      <c r="D754" s="25">
        <v>358</v>
      </c>
      <c r="E754" s="25">
        <v>150</v>
      </c>
      <c r="F754" s="16" t="str">
        <f t="shared" si="1187"/>
        <v>N/A</v>
      </c>
      <c r="G754" s="16" t="str">
        <f t="shared" ref="G754:G1046" si="1369">IF(D754&lt;235,"S",IF(D754&lt;300,"M","N/A"))</f>
        <v>N/A</v>
      </c>
      <c r="H754" s="16" t="str">
        <f t="shared" si="1163"/>
        <v>160</v>
      </c>
      <c r="I754" s="16" t="str">
        <f t="shared" si="1188"/>
        <v>N/A+N/A+160</v>
      </c>
      <c r="J754" s="19" t="str">
        <f t="shared" si="737"/>
        <v>Not Suitable</v>
      </c>
      <c r="K754" s="19" t="str">
        <f t="shared" si="1189"/>
        <v>-</v>
      </c>
    </row>
    <row r="755" spans="1:11" s="6" customFormat="1" x14ac:dyDescent="0.35">
      <c r="A755" s="16" t="s">
        <v>233</v>
      </c>
      <c r="B755" s="20" t="s">
        <v>226</v>
      </c>
      <c r="C755" s="25">
        <v>399</v>
      </c>
      <c r="D755" s="25">
        <v>358</v>
      </c>
      <c r="E755" s="25">
        <v>150</v>
      </c>
      <c r="F755" s="16" t="str">
        <f t="shared" ref="F755:F826" si="1370">IF(C755&lt;315,"S",IF(C755&lt;375,"M","N/A"))</f>
        <v>N/A</v>
      </c>
      <c r="G755" s="16" t="str">
        <f t="shared" ref="G755:G826" si="1371">IF(D755&lt;235,"S",IF(D755&lt;300,"M","N/A"))</f>
        <v>N/A</v>
      </c>
      <c r="H755" s="16" t="str">
        <f t="shared" si="1163"/>
        <v>160</v>
      </c>
      <c r="I755" s="16" t="str">
        <f t="shared" ref="I755:I826" si="1372">F755&amp;"+"&amp;G755&amp;"+"&amp;H755</f>
        <v>N/A+N/A+160</v>
      </c>
      <c r="J755" s="19" t="str">
        <f t="shared" ref="J755:J826" si="1373">IF(ISNUMBER(SEARCH("N/A",I755)),"Not Suitable",(VLOOKUP(I755,codes,2,FALSE)))</f>
        <v>Not Suitable</v>
      </c>
      <c r="K755" s="19" t="str">
        <f t="shared" ref="K755:K826" si="1374">IF(ISNUMBER(SEARCH("N/A",I755)),"-",(VLOOKUP(I755,codes,3,FALSE)))</f>
        <v>-</v>
      </c>
    </row>
    <row r="756" spans="1:11" s="6" customFormat="1" x14ac:dyDescent="0.35">
      <c r="A756" s="16" t="s">
        <v>233</v>
      </c>
      <c r="B756" s="20" t="s">
        <v>202</v>
      </c>
      <c r="C756" s="25">
        <v>308</v>
      </c>
      <c r="D756" s="25">
        <v>262</v>
      </c>
      <c r="E756" s="25">
        <v>94</v>
      </c>
      <c r="F756" s="16" t="str">
        <f t="shared" si="1370"/>
        <v>S</v>
      </c>
      <c r="G756" s="16" t="str">
        <f t="shared" si="1371"/>
        <v>M</v>
      </c>
      <c r="H756" s="16" t="str">
        <f t="shared" si="1163"/>
        <v>120</v>
      </c>
      <c r="I756" s="16" t="str">
        <f t="shared" si="1372"/>
        <v>S+M+120</v>
      </c>
      <c r="J756" s="19" t="str">
        <f t="shared" si="1373"/>
        <v>TM-CAGEM+120</v>
      </c>
      <c r="K756" s="19">
        <f t="shared" si="1374"/>
        <v>2061287</v>
      </c>
    </row>
    <row r="757" spans="1:11" s="6" customFormat="1" x14ac:dyDescent="0.35">
      <c r="A757" s="16" t="s">
        <v>233</v>
      </c>
      <c r="B757" s="20" t="s">
        <v>531</v>
      </c>
      <c r="C757" s="25">
        <v>308</v>
      </c>
      <c r="D757" s="25">
        <v>262</v>
      </c>
      <c r="E757" s="25">
        <v>94</v>
      </c>
      <c r="F757" s="16" t="str">
        <f t="shared" si="1370"/>
        <v>S</v>
      </c>
      <c r="G757" s="16" t="str">
        <f t="shared" si="1371"/>
        <v>M</v>
      </c>
      <c r="H757" s="16" t="str">
        <f t="shared" si="1163"/>
        <v>120</v>
      </c>
      <c r="I757" s="16" t="str">
        <f t="shared" si="1372"/>
        <v>S+M+120</v>
      </c>
      <c r="J757" s="19" t="str">
        <f t="shared" si="1373"/>
        <v>TM-CAGEM+120</v>
      </c>
      <c r="K757" s="19">
        <f t="shared" si="1374"/>
        <v>2061287</v>
      </c>
    </row>
    <row r="758" spans="1:11" s="6" customFormat="1" x14ac:dyDescent="0.35">
      <c r="A758" s="16" t="s">
        <v>233</v>
      </c>
      <c r="B758" s="20" t="s">
        <v>230</v>
      </c>
      <c r="C758" s="25">
        <v>505</v>
      </c>
      <c r="D758" s="25">
        <v>385</v>
      </c>
      <c r="E758" s="25">
        <v>197</v>
      </c>
      <c r="F758" s="16" t="str">
        <f t="shared" si="1370"/>
        <v>N/A</v>
      </c>
      <c r="G758" s="16" t="str">
        <f t="shared" si="1371"/>
        <v>N/A</v>
      </c>
      <c r="H758" s="16" t="str">
        <f t="shared" si="1163"/>
        <v>N/A</v>
      </c>
      <c r="I758" s="16" t="str">
        <f t="shared" si="1372"/>
        <v>N/A+N/A+N/A</v>
      </c>
      <c r="J758" s="19" t="str">
        <f t="shared" si="1373"/>
        <v>Not Suitable</v>
      </c>
      <c r="K758" s="19" t="str">
        <f t="shared" si="1374"/>
        <v>-</v>
      </c>
    </row>
    <row r="759" spans="1:11" s="6" customFormat="1" x14ac:dyDescent="0.35">
      <c r="A759" s="16" t="s">
        <v>233</v>
      </c>
      <c r="B759" s="20" t="s">
        <v>231</v>
      </c>
      <c r="C759" s="25">
        <v>505</v>
      </c>
      <c r="D759" s="25">
        <v>385</v>
      </c>
      <c r="E759" s="25">
        <v>197</v>
      </c>
      <c r="F759" s="16" t="str">
        <f t="shared" si="1370"/>
        <v>N/A</v>
      </c>
      <c r="G759" s="16" t="str">
        <f t="shared" si="1371"/>
        <v>N/A</v>
      </c>
      <c r="H759" s="16" t="str">
        <f t="shared" si="1163"/>
        <v>N/A</v>
      </c>
      <c r="I759" s="16" t="str">
        <f t="shared" si="1372"/>
        <v>N/A+N/A+N/A</v>
      </c>
      <c r="J759" s="19" t="str">
        <f t="shared" si="1373"/>
        <v>Not Suitable</v>
      </c>
      <c r="K759" s="19" t="str">
        <f t="shared" si="1374"/>
        <v>-</v>
      </c>
    </row>
    <row r="760" spans="1:11" s="6" customFormat="1" x14ac:dyDescent="0.35">
      <c r="A760" s="16" t="s">
        <v>233</v>
      </c>
      <c r="B760" s="20" t="s">
        <v>199</v>
      </c>
      <c r="C760" s="25">
        <v>246</v>
      </c>
      <c r="D760" s="25">
        <v>177</v>
      </c>
      <c r="E760" s="25">
        <v>72</v>
      </c>
      <c r="F760" s="16" t="str">
        <f t="shared" si="1370"/>
        <v>S</v>
      </c>
      <c r="G760" s="16" t="str">
        <f t="shared" si="1371"/>
        <v>S</v>
      </c>
      <c r="H760" s="16" t="str">
        <f t="shared" si="1163"/>
        <v>100</v>
      </c>
      <c r="I760" s="16" t="str">
        <f t="shared" si="1372"/>
        <v>S+S+100</v>
      </c>
      <c r="J760" s="19" t="str">
        <f t="shared" si="1373"/>
        <v>TM-CAGES+100</v>
      </c>
      <c r="K760" s="19">
        <f t="shared" si="1374"/>
        <v>2061185</v>
      </c>
    </row>
    <row r="761" spans="1:11" s="6" customFormat="1" x14ac:dyDescent="0.35">
      <c r="A761" s="16" t="s">
        <v>233</v>
      </c>
      <c r="B761" s="20" t="s">
        <v>548</v>
      </c>
      <c r="C761" s="25">
        <v>308</v>
      </c>
      <c r="D761" s="25">
        <v>262</v>
      </c>
      <c r="E761" s="25">
        <v>94</v>
      </c>
      <c r="F761" s="16" t="str">
        <f t="shared" ref="F761" si="1375">IF(C761&lt;315,"S",IF(C761&lt;375,"M","N/A"))</f>
        <v>S</v>
      </c>
      <c r="G761" s="16" t="str">
        <f t="shared" ref="G761" si="1376">IF(D761&lt;235,"S",IF(D761&lt;300,"M","N/A"))</f>
        <v>M</v>
      </c>
      <c r="H761" s="16" t="str">
        <f t="shared" si="1163"/>
        <v>120</v>
      </c>
      <c r="I761" s="16" t="str">
        <f t="shared" ref="I761" si="1377">F761&amp;"+"&amp;G761&amp;"+"&amp;H761</f>
        <v>S+M+120</v>
      </c>
      <c r="J761" s="19" t="str">
        <f t="shared" ref="J761" si="1378">IF(ISNUMBER(SEARCH("N/A",I761)),"Not Suitable",(VLOOKUP(I761,codes,2,FALSE)))</f>
        <v>TM-CAGEM+120</v>
      </c>
      <c r="K761" s="19">
        <f t="shared" ref="K761" si="1379">IF(ISNUMBER(SEARCH("N/A",I761)),"-",(VLOOKUP(I761,codes,3,FALSE)))</f>
        <v>2061287</v>
      </c>
    </row>
    <row r="762" spans="1:11" s="6" customFormat="1" x14ac:dyDescent="0.35">
      <c r="A762" s="16" t="s">
        <v>233</v>
      </c>
      <c r="B762" s="20" t="s">
        <v>200</v>
      </c>
      <c r="C762" s="25">
        <v>246</v>
      </c>
      <c r="D762" s="25">
        <v>177</v>
      </c>
      <c r="E762" s="25">
        <v>72</v>
      </c>
      <c r="F762" s="16" t="str">
        <f t="shared" si="1370"/>
        <v>S</v>
      </c>
      <c r="G762" s="16" t="str">
        <f t="shared" si="1371"/>
        <v>S</v>
      </c>
      <c r="H762" s="16" t="str">
        <f t="shared" si="1163"/>
        <v>100</v>
      </c>
      <c r="I762" s="16" t="str">
        <f t="shared" si="1372"/>
        <v>S+S+100</v>
      </c>
      <c r="J762" s="19" t="str">
        <f t="shared" si="1373"/>
        <v>TM-CAGES+100</v>
      </c>
      <c r="K762" s="19">
        <f t="shared" si="1374"/>
        <v>2061185</v>
      </c>
    </row>
    <row r="763" spans="1:11" s="6" customFormat="1" x14ac:dyDescent="0.35">
      <c r="A763" s="16" t="s">
        <v>233</v>
      </c>
      <c r="B763" s="20" t="s">
        <v>607</v>
      </c>
      <c r="C763" s="25">
        <v>310</v>
      </c>
      <c r="D763" s="25">
        <v>247</v>
      </c>
      <c r="E763" s="25">
        <v>95</v>
      </c>
      <c r="F763" s="16" t="str">
        <f t="shared" ref="F763" si="1380">IF(C763&lt;315,"S",IF(C763&lt;375,"M","N/A"))</f>
        <v>S</v>
      </c>
      <c r="G763" s="16" t="str">
        <f t="shared" ref="G763" si="1381">IF(D763&lt;235,"S",IF(D763&lt;300,"M","N/A"))</f>
        <v>M</v>
      </c>
      <c r="H763" s="16" t="str">
        <f t="shared" ref="H763" si="1382">IF(E763&lt;71,"80",IF(E763&lt;91,"100",IF(E763&lt;111,"120",IF(E763&lt;151,"160","N/A"))))</f>
        <v>120</v>
      </c>
      <c r="I763" s="16" t="str">
        <f t="shared" ref="I763" si="1383">F763&amp;"+"&amp;G763&amp;"+"&amp;H763</f>
        <v>S+M+120</v>
      </c>
      <c r="J763" s="19" t="str">
        <f t="shared" ref="J763" si="1384">IF(ISNUMBER(SEARCH("N/A",I763)),"Not Suitable",(VLOOKUP(I763,codes,2,FALSE)))</f>
        <v>TM-CAGEM+120</v>
      </c>
      <c r="K763" s="19">
        <f t="shared" ref="K763" si="1385">IF(ISNUMBER(SEARCH("N/A",I763)),"-",(VLOOKUP(I763,codes,3,FALSE)))</f>
        <v>2061287</v>
      </c>
    </row>
    <row r="764" spans="1:11" s="6" customFormat="1" x14ac:dyDescent="0.35">
      <c r="A764" s="16" t="s">
        <v>233</v>
      </c>
      <c r="B764" s="20" t="s">
        <v>203</v>
      </c>
      <c r="C764" s="25">
        <v>310</v>
      </c>
      <c r="D764" s="25">
        <v>289</v>
      </c>
      <c r="E764" s="25">
        <v>125</v>
      </c>
      <c r="F764" s="16" t="str">
        <f t="shared" si="1370"/>
        <v>S</v>
      </c>
      <c r="G764" s="16" t="str">
        <f t="shared" si="1371"/>
        <v>M</v>
      </c>
      <c r="H764" s="16" t="str">
        <f t="shared" si="1163"/>
        <v>160</v>
      </c>
      <c r="I764" s="16" t="str">
        <f t="shared" si="1372"/>
        <v>S+M+160</v>
      </c>
      <c r="J764" s="19" t="str">
        <f t="shared" si="1373"/>
        <v>TM-CAGEM+160</v>
      </c>
      <c r="K764" s="19">
        <f t="shared" si="1374"/>
        <v>2061288</v>
      </c>
    </row>
    <row r="765" spans="1:11" s="6" customFormat="1" x14ac:dyDescent="0.35">
      <c r="A765" s="16" t="s">
        <v>233</v>
      </c>
      <c r="B765" s="20" t="s">
        <v>219</v>
      </c>
      <c r="C765" s="25">
        <v>398</v>
      </c>
      <c r="D765" s="25">
        <v>296</v>
      </c>
      <c r="E765" s="25">
        <v>116</v>
      </c>
      <c r="F765" s="16" t="str">
        <f t="shared" si="1370"/>
        <v>N/A</v>
      </c>
      <c r="G765" s="16" t="str">
        <f t="shared" si="1371"/>
        <v>M</v>
      </c>
      <c r="H765" s="16" t="str">
        <f t="shared" si="1163"/>
        <v>160</v>
      </c>
      <c r="I765" s="16" t="str">
        <f t="shared" si="1372"/>
        <v>N/A+M+160</v>
      </c>
      <c r="J765" s="19" t="str">
        <f t="shared" si="1373"/>
        <v>Not Suitable</v>
      </c>
      <c r="K765" s="19" t="str">
        <f t="shared" si="1374"/>
        <v>-</v>
      </c>
    </row>
    <row r="766" spans="1:11" s="6" customFormat="1" x14ac:dyDescent="0.35">
      <c r="A766" s="37" t="s">
        <v>233</v>
      </c>
      <c r="B766" s="37" t="s">
        <v>1068</v>
      </c>
      <c r="C766" s="38">
        <v>398</v>
      </c>
      <c r="D766" s="38">
        <v>282</v>
      </c>
      <c r="E766" s="38">
        <v>115</v>
      </c>
      <c r="F766" s="37" t="str">
        <f>IF(C766&lt;315,"S",IF(C766&lt;375,"M","N/A"))</f>
        <v>N/A</v>
      </c>
      <c r="G766" s="37" t="str">
        <f>IF(D766&lt;235,"S",IF(D766&lt;300,"M","N/A"))</f>
        <v>M</v>
      </c>
      <c r="H766" s="37" t="str">
        <f>IF(E766&lt;71,"80",IF(E766&lt;91,"100",IF(E766&lt;111,"120",IF(E766&lt;151,"160","N/A"))))</f>
        <v>160</v>
      </c>
      <c r="I766" s="37" t="str">
        <f>F766&amp;"+"&amp;G766&amp;"+"&amp;H766</f>
        <v>N/A+M+160</v>
      </c>
      <c r="J766" s="38" t="str">
        <f>IF(ISNUMBER(SEARCH("N/A",I766)),"Not Suitable",(VLOOKUP(I766,codes,2,FALSE)))</f>
        <v>Not Suitable</v>
      </c>
      <c r="K766" s="38" t="str">
        <f>IF(ISNUMBER(SEARCH("N/A",I766)),"-",(VLOOKUP(I766,codes,3,FALSE)))</f>
        <v>-</v>
      </c>
    </row>
    <row r="767" spans="1:11" s="6" customFormat="1" x14ac:dyDescent="0.35">
      <c r="A767" s="16" t="s">
        <v>233</v>
      </c>
      <c r="B767" s="20" t="s">
        <v>220</v>
      </c>
      <c r="C767" s="25">
        <v>398</v>
      </c>
      <c r="D767" s="25">
        <v>296</v>
      </c>
      <c r="E767" s="25">
        <v>116</v>
      </c>
      <c r="F767" s="16" t="str">
        <f t="shared" si="1370"/>
        <v>N/A</v>
      </c>
      <c r="G767" s="16" t="str">
        <f t="shared" si="1371"/>
        <v>M</v>
      </c>
      <c r="H767" s="16" t="str">
        <f t="shared" si="1163"/>
        <v>160</v>
      </c>
      <c r="I767" s="16" t="str">
        <f t="shared" si="1372"/>
        <v>N/A+M+160</v>
      </c>
      <c r="J767" s="19" t="str">
        <f t="shared" si="1373"/>
        <v>Not Suitable</v>
      </c>
      <c r="K767" s="19" t="str">
        <f t="shared" si="1374"/>
        <v>-</v>
      </c>
    </row>
    <row r="768" spans="1:11" s="6" customFormat="1" x14ac:dyDescent="0.35">
      <c r="A768" s="37" t="s">
        <v>233</v>
      </c>
      <c r="B768" s="37" t="s">
        <v>1069</v>
      </c>
      <c r="C768" s="38">
        <v>398</v>
      </c>
      <c r="D768" s="38">
        <v>282</v>
      </c>
      <c r="E768" s="38">
        <v>115</v>
      </c>
      <c r="F768" s="37" t="str">
        <f>IF(C768&lt;315,"S",IF(C768&lt;375,"M","N/A"))</f>
        <v>N/A</v>
      </c>
      <c r="G768" s="37" t="str">
        <f>IF(D768&lt;235,"S",IF(D768&lt;300,"M","N/A"))</f>
        <v>M</v>
      </c>
      <c r="H768" s="37" t="str">
        <f>IF(E768&lt;71,"80",IF(E768&lt;91,"100",IF(E768&lt;111,"120",IF(E768&lt;151,"160","N/A"))))</f>
        <v>160</v>
      </c>
      <c r="I768" s="37" t="str">
        <f>F768&amp;"+"&amp;G768&amp;"+"&amp;H768</f>
        <v>N/A+M+160</v>
      </c>
      <c r="J768" s="38" t="str">
        <f>IF(ISNUMBER(SEARCH("N/A",I768)),"Not Suitable",(VLOOKUP(I768,codes,2,FALSE)))</f>
        <v>Not Suitable</v>
      </c>
      <c r="K768" s="38" t="str">
        <f>IF(ISNUMBER(SEARCH("N/A",I768)),"-",(VLOOKUP(I768,codes,3,FALSE)))</f>
        <v>-</v>
      </c>
    </row>
    <row r="769" spans="1:11" s="6" customFormat="1" x14ac:dyDescent="0.35">
      <c r="A769" s="16" t="s">
        <v>233</v>
      </c>
      <c r="B769" s="20" t="s">
        <v>599</v>
      </c>
      <c r="C769" s="25">
        <v>499</v>
      </c>
      <c r="D769" s="25">
        <v>366</v>
      </c>
      <c r="E769" s="25">
        <v>164</v>
      </c>
      <c r="F769" s="16" t="str">
        <f t="shared" ref="F769" si="1386">IF(C769&lt;315,"S",IF(C769&lt;375,"M","N/A"))</f>
        <v>N/A</v>
      </c>
      <c r="G769" s="16" t="str">
        <f t="shared" ref="G769" si="1387">IF(D769&lt;235,"S",IF(D769&lt;300,"M","N/A"))</f>
        <v>N/A</v>
      </c>
      <c r="H769" s="16" t="str">
        <f t="shared" ref="H769" si="1388">IF(E769&lt;71,"80",IF(E769&lt;91,"100",IF(E769&lt;111,"120",IF(E769&lt;151,"160","N/A"))))</f>
        <v>N/A</v>
      </c>
      <c r="I769" s="16" t="str">
        <f t="shared" ref="I769" si="1389">F769&amp;"+"&amp;G769&amp;"+"&amp;H769</f>
        <v>N/A+N/A+N/A</v>
      </c>
      <c r="J769" s="19" t="str">
        <f t="shared" ref="J769" si="1390">IF(ISNUMBER(SEARCH("N/A",I769)),"Not Suitable",(VLOOKUP(I769,codes,2,FALSE)))</f>
        <v>Not Suitable</v>
      </c>
      <c r="K769" s="19" t="str">
        <f t="shared" ref="K769" si="1391">IF(ISNUMBER(SEARCH("N/A",I769)),"-",(VLOOKUP(I769,codes,3,FALSE)))</f>
        <v>-</v>
      </c>
    </row>
    <row r="770" spans="1:11" s="6" customFormat="1" x14ac:dyDescent="0.35">
      <c r="A770" s="37" t="s">
        <v>233</v>
      </c>
      <c r="B770" s="37" t="s">
        <v>1070</v>
      </c>
      <c r="C770" s="38">
        <v>398</v>
      </c>
      <c r="D770" s="38">
        <v>282</v>
      </c>
      <c r="E770" s="38">
        <v>115</v>
      </c>
      <c r="F770" s="37" t="str">
        <f t="shared" ref="F770:F785" si="1392">IF(C770&lt;315,"S",IF(C770&lt;375,"M","N/A"))</f>
        <v>N/A</v>
      </c>
      <c r="G770" s="37" t="str">
        <f t="shared" ref="G770:G785" si="1393">IF(D770&lt;235,"S",IF(D770&lt;300,"M","N/A"))</f>
        <v>M</v>
      </c>
      <c r="H770" s="37" t="str">
        <f t="shared" ref="H770:H785" si="1394">IF(E770&lt;71,"80",IF(E770&lt;91,"100",IF(E770&lt;111,"120",IF(E770&lt;151,"160","N/A"))))</f>
        <v>160</v>
      </c>
      <c r="I770" s="37" t="str">
        <f t="shared" ref="I770:I785" si="1395">F770&amp;"+"&amp;G770&amp;"+"&amp;H770</f>
        <v>N/A+M+160</v>
      </c>
      <c r="J770" s="38" t="str">
        <f t="shared" ref="J770:J785" si="1396">IF(ISNUMBER(SEARCH("N/A",I770)),"Not Suitable",(VLOOKUP(I770,codes,2,FALSE)))</f>
        <v>Not Suitable</v>
      </c>
      <c r="K770" s="38" t="str">
        <f t="shared" ref="K770:K785" si="1397">IF(ISNUMBER(SEARCH("N/A",I770)),"-",(VLOOKUP(I770,codes,3,FALSE)))</f>
        <v>-</v>
      </c>
    </row>
    <row r="771" spans="1:11" s="6" customFormat="1" x14ac:dyDescent="0.35">
      <c r="A771" s="37" t="s">
        <v>233</v>
      </c>
      <c r="B771" s="37" t="s">
        <v>1071</v>
      </c>
      <c r="C771" s="38">
        <v>499</v>
      </c>
      <c r="D771" s="38">
        <v>359</v>
      </c>
      <c r="E771" s="38">
        <v>142</v>
      </c>
      <c r="F771" s="37" t="str">
        <f t="shared" si="1392"/>
        <v>N/A</v>
      </c>
      <c r="G771" s="37" t="str">
        <f t="shared" si="1393"/>
        <v>N/A</v>
      </c>
      <c r="H771" s="37" t="str">
        <f t="shared" si="1394"/>
        <v>160</v>
      </c>
      <c r="I771" s="37" t="str">
        <f t="shared" si="1395"/>
        <v>N/A+N/A+160</v>
      </c>
      <c r="J771" s="38" t="str">
        <f t="shared" si="1396"/>
        <v>Not Suitable</v>
      </c>
      <c r="K771" s="38" t="str">
        <f t="shared" si="1397"/>
        <v>-</v>
      </c>
    </row>
    <row r="772" spans="1:11" s="6" customFormat="1" x14ac:dyDescent="0.35">
      <c r="A772" s="37" t="s">
        <v>233</v>
      </c>
      <c r="B772" s="48" t="s">
        <v>1072</v>
      </c>
      <c r="C772" s="38">
        <v>499</v>
      </c>
      <c r="D772" s="38">
        <v>359</v>
      </c>
      <c r="E772" s="38">
        <v>142</v>
      </c>
      <c r="F772" s="37" t="str">
        <f t="shared" si="1392"/>
        <v>N/A</v>
      </c>
      <c r="G772" s="37" t="str">
        <f t="shared" si="1393"/>
        <v>N/A</v>
      </c>
      <c r="H772" s="37" t="str">
        <f t="shared" si="1394"/>
        <v>160</v>
      </c>
      <c r="I772" s="37" t="str">
        <f t="shared" si="1395"/>
        <v>N/A+N/A+160</v>
      </c>
      <c r="J772" s="38" t="str">
        <f t="shared" si="1396"/>
        <v>Not Suitable</v>
      </c>
      <c r="K772" s="38" t="str">
        <f t="shared" si="1397"/>
        <v>-</v>
      </c>
    </row>
    <row r="773" spans="1:11" s="6" customFormat="1" x14ac:dyDescent="0.35">
      <c r="A773" s="37" t="s">
        <v>233</v>
      </c>
      <c r="B773" s="48" t="s">
        <v>1073</v>
      </c>
      <c r="C773" s="38">
        <v>499</v>
      </c>
      <c r="D773" s="38">
        <v>359</v>
      </c>
      <c r="E773" s="38">
        <v>142</v>
      </c>
      <c r="F773" s="37" t="str">
        <f t="shared" si="1392"/>
        <v>N/A</v>
      </c>
      <c r="G773" s="37" t="str">
        <f t="shared" si="1393"/>
        <v>N/A</v>
      </c>
      <c r="H773" s="37" t="str">
        <f t="shared" si="1394"/>
        <v>160</v>
      </c>
      <c r="I773" s="37" t="str">
        <f t="shared" si="1395"/>
        <v>N/A+N/A+160</v>
      </c>
      <c r="J773" s="38" t="str">
        <f t="shared" si="1396"/>
        <v>Not Suitable</v>
      </c>
      <c r="K773" s="38" t="str">
        <f t="shared" si="1397"/>
        <v>-</v>
      </c>
    </row>
    <row r="774" spans="1:11" s="6" customFormat="1" x14ac:dyDescent="0.35">
      <c r="A774" s="37" t="s">
        <v>233</v>
      </c>
      <c r="B774" s="48" t="s">
        <v>1074</v>
      </c>
      <c r="C774" s="38">
        <v>499</v>
      </c>
      <c r="D774" s="38">
        <v>359</v>
      </c>
      <c r="E774" s="38">
        <v>142</v>
      </c>
      <c r="F774" s="37" t="str">
        <f t="shared" si="1392"/>
        <v>N/A</v>
      </c>
      <c r="G774" s="37" t="str">
        <f t="shared" si="1393"/>
        <v>N/A</v>
      </c>
      <c r="H774" s="37" t="str">
        <f t="shared" si="1394"/>
        <v>160</v>
      </c>
      <c r="I774" s="37" t="str">
        <f t="shared" si="1395"/>
        <v>N/A+N/A+160</v>
      </c>
      <c r="J774" s="38" t="str">
        <f t="shared" si="1396"/>
        <v>Not Suitable</v>
      </c>
      <c r="K774" s="38" t="str">
        <f t="shared" si="1397"/>
        <v>-</v>
      </c>
    </row>
    <row r="775" spans="1:11" s="6" customFormat="1" x14ac:dyDescent="0.35">
      <c r="A775" s="37" t="s">
        <v>233</v>
      </c>
      <c r="B775" s="48" t="s">
        <v>1075</v>
      </c>
      <c r="C775" s="38">
        <v>499</v>
      </c>
      <c r="D775" s="38">
        <v>359</v>
      </c>
      <c r="E775" s="38">
        <v>142</v>
      </c>
      <c r="F775" s="37" t="str">
        <f t="shared" si="1392"/>
        <v>N/A</v>
      </c>
      <c r="G775" s="37" t="str">
        <f t="shared" si="1393"/>
        <v>N/A</v>
      </c>
      <c r="H775" s="37" t="str">
        <f t="shared" si="1394"/>
        <v>160</v>
      </c>
      <c r="I775" s="37" t="str">
        <f t="shared" si="1395"/>
        <v>N/A+N/A+160</v>
      </c>
      <c r="J775" s="38" t="str">
        <f t="shared" si="1396"/>
        <v>Not Suitable</v>
      </c>
      <c r="K775" s="38" t="str">
        <f t="shared" si="1397"/>
        <v>-</v>
      </c>
    </row>
    <row r="776" spans="1:11" s="6" customFormat="1" x14ac:dyDescent="0.35">
      <c r="A776" s="37" t="s">
        <v>233</v>
      </c>
      <c r="B776" s="48" t="s">
        <v>1076</v>
      </c>
      <c r="C776" s="38">
        <v>499</v>
      </c>
      <c r="D776" s="38">
        <v>359</v>
      </c>
      <c r="E776" s="38">
        <v>142</v>
      </c>
      <c r="F776" s="37" t="str">
        <f t="shared" si="1392"/>
        <v>N/A</v>
      </c>
      <c r="G776" s="37" t="str">
        <f t="shared" si="1393"/>
        <v>N/A</v>
      </c>
      <c r="H776" s="37" t="str">
        <f t="shared" si="1394"/>
        <v>160</v>
      </c>
      <c r="I776" s="37" t="str">
        <f t="shared" si="1395"/>
        <v>N/A+N/A+160</v>
      </c>
      <c r="J776" s="38" t="str">
        <f t="shared" si="1396"/>
        <v>Not Suitable</v>
      </c>
      <c r="K776" s="38" t="str">
        <f t="shared" si="1397"/>
        <v>-</v>
      </c>
    </row>
    <row r="777" spans="1:11" s="6" customFormat="1" x14ac:dyDescent="0.35">
      <c r="A777" s="37" t="s">
        <v>233</v>
      </c>
      <c r="B777" s="48" t="s">
        <v>1077</v>
      </c>
      <c r="C777" s="38">
        <v>499</v>
      </c>
      <c r="D777" s="38">
        <v>359</v>
      </c>
      <c r="E777" s="38">
        <v>142</v>
      </c>
      <c r="F777" s="37" t="str">
        <f t="shared" si="1392"/>
        <v>N/A</v>
      </c>
      <c r="G777" s="37" t="str">
        <f t="shared" si="1393"/>
        <v>N/A</v>
      </c>
      <c r="H777" s="37" t="str">
        <f t="shared" si="1394"/>
        <v>160</v>
      </c>
      <c r="I777" s="37" t="str">
        <f t="shared" si="1395"/>
        <v>N/A+N/A+160</v>
      </c>
      <c r="J777" s="38" t="str">
        <f t="shared" si="1396"/>
        <v>Not Suitable</v>
      </c>
      <c r="K777" s="38" t="str">
        <f t="shared" si="1397"/>
        <v>-</v>
      </c>
    </row>
    <row r="778" spans="1:11" s="6" customFormat="1" x14ac:dyDescent="0.35">
      <c r="A778" s="37" t="s">
        <v>233</v>
      </c>
      <c r="B778" s="48" t="s">
        <v>1078</v>
      </c>
      <c r="C778" s="38">
        <v>558</v>
      </c>
      <c r="D778" s="38">
        <v>578</v>
      </c>
      <c r="E778" s="38">
        <v>235</v>
      </c>
      <c r="F778" s="37" t="str">
        <f t="shared" si="1392"/>
        <v>N/A</v>
      </c>
      <c r="G778" s="37" t="str">
        <f t="shared" si="1393"/>
        <v>N/A</v>
      </c>
      <c r="H778" s="37" t="str">
        <f t="shared" si="1394"/>
        <v>N/A</v>
      </c>
      <c r="I778" s="37" t="str">
        <f t="shared" si="1395"/>
        <v>N/A+N/A+N/A</v>
      </c>
      <c r="J778" s="38" t="str">
        <f t="shared" si="1396"/>
        <v>Not Suitable</v>
      </c>
      <c r="K778" s="38" t="str">
        <f t="shared" si="1397"/>
        <v>-</v>
      </c>
    </row>
    <row r="779" spans="1:11" s="6" customFormat="1" x14ac:dyDescent="0.35">
      <c r="A779" s="37" t="s">
        <v>233</v>
      </c>
      <c r="B779" s="48" t="s">
        <v>1079</v>
      </c>
      <c r="C779" s="38">
        <v>680</v>
      </c>
      <c r="D779" s="38">
        <v>860</v>
      </c>
      <c r="E779" s="38">
        <v>333</v>
      </c>
      <c r="F779" s="37" t="str">
        <f t="shared" si="1392"/>
        <v>N/A</v>
      </c>
      <c r="G779" s="37" t="str">
        <f t="shared" si="1393"/>
        <v>N/A</v>
      </c>
      <c r="H779" s="37" t="str">
        <f t="shared" si="1394"/>
        <v>N/A</v>
      </c>
      <c r="I779" s="37" t="str">
        <f t="shared" si="1395"/>
        <v>N/A+N/A+N/A</v>
      </c>
      <c r="J779" s="38" t="str">
        <f t="shared" si="1396"/>
        <v>Not Suitable</v>
      </c>
      <c r="K779" s="38" t="str">
        <f t="shared" si="1397"/>
        <v>-</v>
      </c>
    </row>
    <row r="780" spans="1:11" s="6" customFormat="1" x14ac:dyDescent="0.35">
      <c r="A780" s="37" t="s">
        <v>233</v>
      </c>
      <c r="B780" s="48" t="s">
        <v>1080</v>
      </c>
      <c r="C780" s="38">
        <v>558</v>
      </c>
      <c r="D780" s="38">
        <v>578</v>
      </c>
      <c r="E780" s="38">
        <v>235</v>
      </c>
      <c r="F780" s="37" t="str">
        <f t="shared" si="1392"/>
        <v>N/A</v>
      </c>
      <c r="G780" s="37" t="str">
        <f t="shared" si="1393"/>
        <v>N/A</v>
      </c>
      <c r="H780" s="37" t="str">
        <f t="shared" si="1394"/>
        <v>N/A</v>
      </c>
      <c r="I780" s="37" t="str">
        <f t="shared" si="1395"/>
        <v>N/A+N/A+N/A</v>
      </c>
      <c r="J780" s="38" t="str">
        <f t="shared" si="1396"/>
        <v>Not Suitable</v>
      </c>
      <c r="K780" s="38" t="str">
        <f t="shared" si="1397"/>
        <v>-</v>
      </c>
    </row>
    <row r="781" spans="1:11" s="6" customFormat="1" x14ac:dyDescent="0.35">
      <c r="A781" s="37" t="s">
        <v>233</v>
      </c>
      <c r="B781" s="48" t="s">
        <v>1081</v>
      </c>
      <c r="C781" s="38">
        <v>484</v>
      </c>
      <c r="D781" s="38">
        <v>509</v>
      </c>
      <c r="E781" s="38">
        <v>195</v>
      </c>
      <c r="F781" s="37" t="str">
        <f t="shared" si="1392"/>
        <v>N/A</v>
      </c>
      <c r="G781" s="37" t="str">
        <f t="shared" si="1393"/>
        <v>N/A</v>
      </c>
      <c r="H781" s="37" t="str">
        <f t="shared" si="1394"/>
        <v>N/A</v>
      </c>
      <c r="I781" s="37" t="str">
        <f t="shared" si="1395"/>
        <v>N/A+N/A+N/A</v>
      </c>
      <c r="J781" s="38" t="str">
        <f t="shared" si="1396"/>
        <v>Not Suitable</v>
      </c>
      <c r="K781" s="38" t="str">
        <f t="shared" si="1397"/>
        <v>-</v>
      </c>
    </row>
    <row r="782" spans="1:11" s="6" customFormat="1" x14ac:dyDescent="0.35">
      <c r="A782" s="37" t="s">
        <v>233</v>
      </c>
      <c r="B782" s="48" t="s">
        <v>1082</v>
      </c>
      <c r="C782" s="38">
        <v>484</v>
      </c>
      <c r="D782" s="38">
        <v>509</v>
      </c>
      <c r="E782" s="38">
        <v>195</v>
      </c>
      <c r="F782" s="37" t="str">
        <f t="shared" si="1392"/>
        <v>N/A</v>
      </c>
      <c r="G782" s="37" t="str">
        <f t="shared" si="1393"/>
        <v>N/A</v>
      </c>
      <c r="H782" s="37" t="str">
        <f t="shared" si="1394"/>
        <v>N/A</v>
      </c>
      <c r="I782" s="37" t="str">
        <f t="shared" si="1395"/>
        <v>N/A+N/A+N/A</v>
      </c>
      <c r="J782" s="38" t="str">
        <f t="shared" si="1396"/>
        <v>Not Suitable</v>
      </c>
      <c r="K782" s="38" t="str">
        <f t="shared" si="1397"/>
        <v>-</v>
      </c>
    </row>
    <row r="783" spans="1:11" s="6" customFormat="1" x14ac:dyDescent="0.35">
      <c r="A783" s="37" t="s">
        <v>233</v>
      </c>
      <c r="B783" s="48" t="s">
        <v>1083</v>
      </c>
      <c r="C783" s="38">
        <v>504</v>
      </c>
      <c r="D783" s="38">
        <v>516</v>
      </c>
      <c r="E783" s="38">
        <v>192</v>
      </c>
      <c r="F783" s="37" t="str">
        <f t="shared" si="1392"/>
        <v>N/A</v>
      </c>
      <c r="G783" s="37" t="str">
        <f t="shared" si="1393"/>
        <v>N/A</v>
      </c>
      <c r="H783" s="37" t="str">
        <f t="shared" si="1394"/>
        <v>N/A</v>
      </c>
      <c r="I783" s="37" t="str">
        <f t="shared" si="1395"/>
        <v>N/A+N/A+N/A</v>
      </c>
      <c r="J783" s="38" t="str">
        <f t="shared" si="1396"/>
        <v>Not Suitable</v>
      </c>
      <c r="K783" s="38" t="str">
        <f t="shared" si="1397"/>
        <v>-</v>
      </c>
    </row>
    <row r="784" spans="1:11" s="6" customFormat="1" x14ac:dyDescent="0.35">
      <c r="A784" s="37" t="s">
        <v>233</v>
      </c>
      <c r="B784" s="48" t="s">
        <v>1084</v>
      </c>
      <c r="C784" s="38">
        <v>504</v>
      </c>
      <c r="D784" s="38">
        <v>516</v>
      </c>
      <c r="E784" s="38">
        <v>192</v>
      </c>
      <c r="F784" s="37" t="str">
        <f t="shared" si="1392"/>
        <v>N/A</v>
      </c>
      <c r="G784" s="37" t="str">
        <f t="shared" si="1393"/>
        <v>N/A</v>
      </c>
      <c r="H784" s="37" t="str">
        <f t="shared" si="1394"/>
        <v>N/A</v>
      </c>
      <c r="I784" s="37" t="str">
        <f t="shared" si="1395"/>
        <v>N/A+N/A+N/A</v>
      </c>
      <c r="J784" s="38" t="str">
        <f t="shared" si="1396"/>
        <v>Not Suitable</v>
      </c>
      <c r="K784" s="38" t="str">
        <f t="shared" si="1397"/>
        <v>-</v>
      </c>
    </row>
    <row r="785" spans="1:11" s="6" customFormat="1" x14ac:dyDescent="0.35">
      <c r="A785" s="37" t="s">
        <v>233</v>
      </c>
      <c r="B785" s="48" t="s">
        <v>1085</v>
      </c>
      <c r="C785" s="38">
        <v>504</v>
      </c>
      <c r="D785" s="38">
        <v>516</v>
      </c>
      <c r="E785" s="38">
        <v>192</v>
      </c>
      <c r="F785" s="37" t="str">
        <f t="shared" si="1392"/>
        <v>N/A</v>
      </c>
      <c r="G785" s="37" t="str">
        <f t="shared" si="1393"/>
        <v>N/A</v>
      </c>
      <c r="H785" s="37" t="str">
        <f t="shared" si="1394"/>
        <v>N/A</v>
      </c>
      <c r="I785" s="37" t="str">
        <f t="shared" si="1395"/>
        <v>N/A+N/A+N/A</v>
      </c>
      <c r="J785" s="38" t="str">
        <f t="shared" si="1396"/>
        <v>Not Suitable</v>
      </c>
      <c r="K785" s="38" t="str">
        <f t="shared" si="1397"/>
        <v>-</v>
      </c>
    </row>
    <row r="786" spans="1:11" s="6" customFormat="1" x14ac:dyDescent="0.35">
      <c r="A786" s="16" t="s">
        <v>233</v>
      </c>
      <c r="B786" s="20" t="s">
        <v>227</v>
      </c>
      <c r="C786" s="25">
        <v>427</v>
      </c>
      <c r="D786" s="25">
        <v>406</v>
      </c>
      <c r="E786" s="25">
        <v>200</v>
      </c>
      <c r="F786" s="16" t="str">
        <f t="shared" si="1370"/>
        <v>N/A</v>
      </c>
      <c r="G786" s="16" t="str">
        <f t="shared" si="1371"/>
        <v>N/A</v>
      </c>
      <c r="H786" s="16" t="str">
        <f t="shared" si="1163"/>
        <v>N/A</v>
      </c>
      <c r="I786" s="16" t="str">
        <f t="shared" si="1372"/>
        <v>N/A+N/A+N/A</v>
      </c>
      <c r="J786" s="19" t="str">
        <f t="shared" si="1373"/>
        <v>Not Suitable</v>
      </c>
      <c r="K786" s="19" t="str">
        <f t="shared" si="1374"/>
        <v>-</v>
      </c>
    </row>
    <row r="787" spans="1:11" s="6" customFormat="1" x14ac:dyDescent="0.35">
      <c r="A787" s="16" t="s">
        <v>233</v>
      </c>
      <c r="B787" s="20" t="s">
        <v>228</v>
      </c>
      <c r="C787" s="25">
        <v>427</v>
      </c>
      <c r="D787" s="25">
        <v>406</v>
      </c>
      <c r="E787" s="25">
        <v>200</v>
      </c>
      <c r="F787" s="16" t="str">
        <f t="shared" si="1370"/>
        <v>N/A</v>
      </c>
      <c r="G787" s="16" t="str">
        <f t="shared" si="1371"/>
        <v>N/A</v>
      </c>
      <c r="H787" s="16" t="str">
        <f t="shared" ref="H787:H1032" si="1398">IF(E787&lt;71,"80",IF(E787&lt;91,"100",IF(E787&lt;111,"120",IF(E787&lt;151,"160","N/A"))))</f>
        <v>N/A</v>
      </c>
      <c r="I787" s="16" t="str">
        <f t="shared" si="1372"/>
        <v>N/A+N/A+N/A</v>
      </c>
      <c r="J787" s="19" t="str">
        <f t="shared" si="1373"/>
        <v>Not Suitable</v>
      </c>
      <c r="K787" s="19" t="str">
        <f t="shared" si="1374"/>
        <v>-</v>
      </c>
    </row>
    <row r="788" spans="1:11" s="6" customFormat="1" x14ac:dyDescent="0.35">
      <c r="A788" s="16" t="s">
        <v>233</v>
      </c>
      <c r="B788" s="20" t="s">
        <v>229</v>
      </c>
      <c r="C788" s="25">
        <v>427</v>
      </c>
      <c r="D788" s="25">
        <v>406</v>
      </c>
      <c r="E788" s="25">
        <v>200</v>
      </c>
      <c r="F788" s="16" t="str">
        <f t="shared" si="1370"/>
        <v>N/A</v>
      </c>
      <c r="G788" s="16" t="str">
        <f t="shared" si="1371"/>
        <v>N/A</v>
      </c>
      <c r="H788" s="16" t="str">
        <f t="shared" si="1398"/>
        <v>N/A</v>
      </c>
      <c r="I788" s="16" t="str">
        <f t="shared" si="1372"/>
        <v>N/A+N/A+N/A</v>
      </c>
      <c r="J788" s="19" t="str">
        <f t="shared" si="1373"/>
        <v>Not Suitable</v>
      </c>
      <c r="K788" s="19" t="str">
        <f t="shared" si="1374"/>
        <v>-</v>
      </c>
    </row>
    <row r="789" spans="1:11" s="6" customFormat="1" x14ac:dyDescent="0.35">
      <c r="A789" s="16" t="s">
        <v>233</v>
      </c>
      <c r="B789" s="20" t="s">
        <v>232</v>
      </c>
      <c r="C789" s="25">
        <v>427</v>
      </c>
      <c r="D789" s="25">
        <v>406</v>
      </c>
      <c r="E789" s="25">
        <v>200</v>
      </c>
      <c r="F789" s="16" t="str">
        <f t="shared" si="1370"/>
        <v>N/A</v>
      </c>
      <c r="G789" s="16" t="str">
        <f t="shared" si="1371"/>
        <v>N/A</v>
      </c>
      <c r="H789" s="16" t="str">
        <f t="shared" si="1398"/>
        <v>N/A</v>
      </c>
      <c r="I789" s="16" t="str">
        <f t="shared" si="1372"/>
        <v>N/A+N/A+N/A</v>
      </c>
      <c r="J789" s="19" t="str">
        <f t="shared" si="1373"/>
        <v>Not Suitable</v>
      </c>
      <c r="K789" s="19" t="str">
        <f t="shared" si="1374"/>
        <v>-</v>
      </c>
    </row>
    <row r="790" spans="1:11" s="6" customFormat="1" x14ac:dyDescent="0.35">
      <c r="A790" s="37" t="s">
        <v>233</v>
      </c>
      <c r="B790" s="37" t="s">
        <v>1091</v>
      </c>
      <c r="C790" s="38">
        <v>383</v>
      </c>
      <c r="D790" s="38">
        <v>308</v>
      </c>
      <c r="E790" s="38">
        <v>85</v>
      </c>
      <c r="F790" s="37" t="str">
        <f t="shared" si="1370"/>
        <v>N/A</v>
      </c>
      <c r="G790" s="37" t="str">
        <f t="shared" si="1371"/>
        <v>N/A</v>
      </c>
      <c r="H790" s="37" t="str">
        <f t="shared" ref="H790" si="1399">IF(E790&lt;71,"80",IF(E790&lt;91,"100",IF(E790&lt;111,"120",IF(E790&lt;151,"160","N/A"))))</f>
        <v>100</v>
      </c>
      <c r="I790" s="37" t="str">
        <f t="shared" ref="I790" si="1400">F790&amp;"+"&amp;G790&amp;"+"&amp;H790</f>
        <v>N/A+N/A+100</v>
      </c>
      <c r="J790" s="38" t="str">
        <f t="shared" ref="J790" si="1401">IF(ISNUMBER(SEARCH("N/A",I790)),"Not Suitable",(VLOOKUP(I790,codes,2,FALSE)))</f>
        <v>Not Suitable</v>
      </c>
      <c r="K790" s="38" t="str">
        <f t="shared" ref="K790" si="1402">IF(ISNUMBER(SEARCH("N/A",I790)),"-",(VLOOKUP(I790,codes,3,FALSE)))</f>
        <v>-</v>
      </c>
    </row>
    <row r="791" spans="1:11" s="6" customFormat="1" x14ac:dyDescent="0.35">
      <c r="A791" s="37" t="s">
        <v>233</v>
      </c>
      <c r="B791" s="37" t="s">
        <v>1092</v>
      </c>
      <c r="C791" s="38">
        <v>378</v>
      </c>
      <c r="D791" s="38">
        <v>428</v>
      </c>
      <c r="E791" s="38">
        <v>112</v>
      </c>
      <c r="F791" s="37" t="str">
        <f t="shared" ref="F791" si="1403">IF(C791&lt;315,"S",IF(C791&lt;375,"M","N/A"))</f>
        <v>N/A</v>
      </c>
      <c r="G791" s="37" t="str">
        <f t="shared" ref="G791" si="1404">IF(D791&lt;235,"S",IF(D791&lt;300,"M","N/A"))</f>
        <v>N/A</v>
      </c>
      <c r="H791" s="37" t="str">
        <f t="shared" ref="H791" si="1405">IF(E791&lt;71,"80",IF(E791&lt;91,"100",IF(E791&lt;111,"120",IF(E791&lt;151,"160","N/A"))))</f>
        <v>160</v>
      </c>
      <c r="I791" s="37" t="str">
        <f t="shared" ref="I791" si="1406">F791&amp;"+"&amp;G791&amp;"+"&amp;H791</f>
        <v>N/A+N/A+160</v>
      </c>
      <c r="J791" s="38" t="str">
        <f t="shared" ref="J791" si="1407">IF(ISNUMBER(SEARCH("N/A",I791)),"Not Suitable",(VLOOKUP(I791,codes,2,FALSE)))</f>
        <v>Not Suitable</v>
      </c>
      <c r="K791" s="38" t="str">
        <f t="shared" ref="K791" si="1408">IF(ISNUMBER(SEARCH("N/A",I791)),"-",(VLOOKUP(I791,codes,3,FALSE)))</f>
        <v>-</v>
      </c>
    </row>
    <row r="792" spans="1:11" s="6" customFormat="1" x14ac:dyDescent="0.35">
      <c r="A792" s="37" t="s">
        <v>233</v>
      </c>
      <c r="B792" s="37" t="s">
        <v>1093</v>
      </c>
      <c r="C792" s="38">
        <v>378</v>
      </c>
      <c r="D792" s="38">
        <v>428</v>
      </c>
      <c r="E792" s="38">
        <v>112</v>
      </c>
      <c r="F792" s="37" t="str">
        <f t="shared" ref="F792" si="1409">IF(C792&lt;315,"S",IF(C792&lt;375,"M","N/A"))</f>
        <v>N/A</v>
      </c>
      <c r="G792" s="37" t="str">
        <f t="shared" ref="G792" si="1410">IF(D792&lt;235,"S",IF(D792&lt;300,"M","N/A"))</f>
        <v>N/A</v>
      </c>
      <c r="H792" s="37" t="str">
        <f t="shared" ref="H792" si="1411">IF(E792&lt;71,"80",IF(E792&lt;91,"100",IF(E792&lt;111,"120",IF(E792&lt;151,"160","N/A"))))</f>
        <v>160</v>
      </c>
      <c r="I792" s="37" t="str">
        <f t="shared" ref="I792" si="1412">F792&amp;"+"&amp;G792&amp;"+"&amp;H792</f>
        <v>N/A+N/A+160</v>
      </c>
      <c r="J792" s="38" t="str">
        <f t="shared" ref="J792" si="1413">IF(ISNUMBER(SEARCH("N/A",I792)),"Not Suitable",(VLOOKUP(I792,codes,2,FALSE)))</f>
        <v>Not Suitable</v>
      </c>
      <c r="K792" s="38" t="str">
        <f t="shared" ref="K792" si="1414">IF(ISNUMBER(SEARCH("N/A",I792)),"-",(VLOOKUP(I792,codes,3,FALSE)))</f>
        <v>-</v>
      </c>
    </row>
    <row r="793" spans="1:11" s="6" customFormat="1" x14ac:dyDescent="0.35">
      <c r="A793" s="37" t="s">
        <v>233</v>
      </c>
      <c r="B793" s="37" t="s">
        <v>1094</v>
      </c>
      <c r="C793" s="38">
        <v>378</v>
      </c>
      <c r="D793" s="38">
        <v>428</v>
      </c>
      <c r="E793" s="38">
        <v>112</v>
      </c>
      <c r="F793" s="37" t="str">
        <f t="shared" ref="F793" si="1415">IF(C793&lt;315,"S",IF(C793&lt;375,"M","N/A"))</f>
        <v>N/A</v>
      </c>
      <c r="G793" s="37" t="str">
        <f t="shared" ref="G793" si="1416">IF(D793&lt;235,"S",IF(D793&lt;300,"M","N/A"))</f>
        <v>N/A</v>
      </c>
      <c r="H793" s="37" t="str">
        <f t="shared" ref="H793" si="1417">IF(E793&lt;71,"80",IF(E793&lt;91,"100",IF(E793&lt;111,"120",IF(E793&lt;151,"160","N/A"))))</f>
        <v>160</v>
      </c>
      <c r="I793" s="37" t="str">
        <f t="shared" ref="I793" si="1418">F793&amp;"+"&amp;G793&amp;"+"&amp;H793</f>
        <v>N/A+N/A+160</v>
      </c>
      <c r="J793" s="38" t="str">
        <f t="shared" ref="J793" si="1419">IF(ISNUMBER(SEARCH("N/A",I793)),"Not Suitable",(VLOOKUP(I793,codes,2,FALSE)))</f>
        <v>Not Suitable</v>
      </c>
      <c r="K793" s="38" t="str">
        <f t="shared" ref="K793" si="1420">IF(ISNUMBER(SEARCH("N/A",I793)),"-",(VLOOKUP(I793,codes,3,FALSE)))</f>
        <v>-</v>
      </c>
    </row>
    <row r="794" spans="1:11" s="6" customFormat="1" x14ac:dyDescent="0.35">
      <c r="A794" s="37" t="s">
        <v>233</v>
      </c>
      <c r="B794" s="37" t="s">
        <v>1095</v>
      </c>
      <c r="C794" s="38">
        <v>378</v>
      </c>
      <c r="D794" s="38">
        <v>428</v>
      </c>
      <c r="E794" s="38">
        <v>112</v>
      </c>
      <c r="F794" s="37" t="str">
        <f>IF(C794&lt;315,"S",IF(C794&lt;375,"M","N/A"))</f>
        <v>N/A</v>
      </c>
      <c r="G794" s="37" t="str">
        <f>IF(D794&lt;235,"S",IF(D794&lt;300,"M","N/A"))</f>
        <v>N/A</v>
      </c>
      <c r="H794" s="37" t="str">
        <f>IF(E794&lt;71,"80",IF(E794&lt;91,"100",IF(E794&lt;111,"120",IF(E794&lt;151,"160","N/A"))))</f>
        <v>160</v>
      </c>
      <c r="I794" s="37" t="str">
        <f>F794&amp;"+"&amp;G794&amp;"+"&amp;H794</f>
        <v>N/A+N/A+160</v>
      </c>
      <c r="J794" s="38" t="str">
        <f>IF(ISNUMBER(SEARCH("N/A",I794)),"Not Suitable",(VLOOKUP(I794,codes,2,FALSE)))</f>
        <v>Not Suitable</v>
      </c>
      <c r="K794" s="38" t="str">
        <f>IF(ISNUMBER(SEARCH("N/A",I794)),"-",(VLOOKUP(I794,codes,3,FALSE)))</f>
        <v>-</v>
      </c>
    </row>
    <row r="795" spans="1:11" s="6" customFormat="1" x14ac:dyDescent="0.35">
      <c r="A795" s="37" t="s">
        <v>233</v>
      </c>
      <c r="B795" s="37" t="s">
        <v>1096</v>
      </c>
      <c r="C795" s="38">
        <v>378</v>
      </c>
      <c r="D795" s="38">
        <v>428</v>
      </c>
      <c r="E795" s="38">
        <v>112</v>
      </c>
      <c r="F795" s="37" t="str">
        <f>IF(C795&lt;315,"S",IF(C795&lt;375,"M","N/A"))</f>
        <v>N/A</v>
      </c>
      <c r="G795" s="37" t="str">
        <f>IF(D795&lt;235,"S",IF(D795&lt;300,"M","N/A"))</f>
        <v>N/A</v>
      </c>
      <c r="H795" s="37" t="str">
        <f>IF(E795&lt;71,"80",IF(E795&lt;91,"100",IF(E795&lt;111,"120",IF(E795&lt;151,"160","N/A"))))</f>
        <v>160</v>
      </c>
      <c r="I795" s="37" t="str">
        <f>F795&amp;"+"&amp;G795&amp;"+"&amp;H795</f>
        <v>N/A+N/A+160</v>
      </c>
      <c r="J795" s="38" t="str">
        <f>IF(ISNUMBER(SEARCH("N/A",I795)),"Not Suitable",(VLOOKUP(I795,codes,2,FALSE)))</f>
        <v>Not Suitable</v>
      </c>
      <c r="K795" s="38" t="str">
        <f>IF(ISNUMBER(SEARCH("N/A",I795)),"-",(VLOOKUP(I795,codes,3,FALSE)))</f>
        <v>-</v>
      </c>
    </row>
    <row r="796" spans="1:11" s="6" customFormat="1" x14ac:dyDescent="0.35">
      <c r="A796" s="37" t="s">
        <v>233</v>
      </c>
      <c r="B796" s="37" t="s">
        <v>1097</v>
      </c>
      <c r="C796" s="38">
        <v>378</v>
      </c>
      <c r="D796" s="38">
        <v>428</v>
      </c>
      <c r="E796" s="38">
        <v>112</v>
      </c>
      <c r="F796" s="37" t="str">
        <f>IF(C796&lt;315,"S",IF(C796&lt;375,"M","N/A"))</f>
        <v>N/A</v>
      </c>
      <c r="G796" s="37" t="str">
        <f>IF(D796&lt;235,"S",IF(D796&lt;300,"M","N/A"))</f>
        <v>N/A</v>
      </c>
      <c r="H796" s="37" t="str">
        <f>IF(E796&lt;71,"80",IF(E796&lt;91,"100",IF(E796&lt;111,"120",IF(E796&lt;151,"160","N/A"))))</f>
        <v>160</v>
      </c>
      <c r="I796" s="37" t="str">
        <f>F796&amp;"+"&amp;G796&amp;"+"&amp;H796</f>
        <v>N/A+N/A+160</v>
      </c>
      <c r="J796" s="38" t="str">
        <f>IF(ISNUMBER(SEARCH("N/A",I796)),"Not Suitable",(VLOOKUP(I796,codes,2,FALSE)))</f>
        <v>Not Suitable</v>
      </c>
      <c r="K796" s="38" t="str">
        <f>IF(ISNUMBER(SEARCH("N/A",I796)),"-",(VLOOKUP(I796,codes,3,FALSE)))</f>
        <v>-</v>
      </c>
    </row>
    <row r="797" spans="1:11" s="6" customFormat="1" x14ac:dyDescent="0.35">
      <c r="A797" s="37" t="s">
        <v>233</v>
      </c>
      <c r="B797" s="37" t="s">
        <v>1098</v>
      </c>
      <c r="C797" s="38">
        <v>378</v>
      </c>
      <c r="D797" s="38">
        <v>428</v>
      </c>
      <c r="E797" s="38">
        <v>112</v>
      </c>
      <c r="F797" s="37" t="str">
        <f t="shared" ref="F797:F799" si="1421">IF(C797&lt;315,"S",IF(C797&lt;375,"M","N/A"))</f>
        <v>N/A</v>
      </c>
      <c r="G797" s="37" t="str">
        <f t="shared" ref="G797:G799" si="1422">IF(D797&lt;235,"S",IF(D797&lt;300,"M","N/A"))</f>
        <v>N/A</v>
      </c>
      <c r="H797" s="37" t="str">
        <f t="shared" ref="H797:H799" si="1423">IF(E797&lt;71,"80",IF(E797&lt;91,"100",IF(E797&lt;111,"120",IF(E797&lt;151,"160","N/A"))))</f>
        <v>160</v>
      </c>
      <c r="I797" s="37" t="str">
        <f t="shared" ref="I797:I799" si="1424">F797&amp;"+"&amp;G797&amp;"+"&amp;H797</f>
        <v>N/A+N/A+160</v>
      </c>
      <c r="J797" s="38" t="str">
        <f t="shared" ref="J797:J799" si="1425">IF(ISNUMBER(SEARCH("N/A",I797)),"Not Suitable",(VLOOKUP(I797,codes,2,FALSE)))</f>
        <v>Not Suitable</v>
      </c>
      <c r="K797" s="38" t="str">
        <f t="shared" ref="K797:K799" si="1426">IF(ISNUMBER(SEARCH("N/A",I797)),"-",(VLOOKUP(I797,codes,3,FALSE)))</f>
        <v>-</v>
      </c>
    </row>
    <row r="798" spans="1:11" s="6" customFormat="1" x14ac:dyDescent="0.35">
      <c r="A798" s="37" t="s">
        <v>233</v>
      </c>
      <c r="B798" s="37" t="s">
        <v>1099</v>
      </c>
      <c r="C798" s="38">
        <v>378</v>
      </c>
      <c r="D798" s="38">
        <v>428</v>
      </c>
      <c r="E798" s="38">
        <v>112</v>
      </c>
      <c r="F798" s="37" t="str">
        <f t="shared" si="1421"/>
        <v>N/A</v>
      </c>
      <c r="G798" s="37" t="str">
        <f t="shared" si="1422"/>
        <v>N/A</v>
      </c>
      <c r="H798" s="37" t="str">
        <f t="shared" si="1423"/>
        <v>160</v>
      </c>
      <c r="I798" s="37" t="str">
        <f t="shared" si="1424"/>
        <v>N/A+N/A+160</v>
      </c>
      <c r="J798" s="38" t="str">
        <f t="shared" si="1425"/>
        <v>Not Suitable</v>
      </c>
      <c r="K798" s="38" t="str">
        <f t="shared" si="1426"/>
        <v>-</v>
      </c>
    </row>
    <row r="799" spans="1:11" s="6" customFormat="1" x14ac:dyDescent="0.35">
      <c r="A799" s="37" t="s">
        <v>233</v>
      </c>
      <c r="B799" s="37" t="s">
        <v>1100</v>
      </c>
      <c r="C799" s="38">
        <v>378</v>
      </c>
      <c r="D799" s="38">
        <v>428</v>
      </c>
      <c r="E799" s="38">
        <v>112</v>
      </c>
      <c r="F799" s="37" t="str">
        <f t="shared" si="1421"/>
        <v>N/A</v>
      </c>
      <c r="G799" s="37" t="str">
        <f t="shared" si="1422"/>
        <v>N/A</v>
      </c>
      <c r="H799" s="37" t="str">
        <f t="shared" si="1423"/>
        <v>160</v>
      </c>
      <c r="I799" s="37" t="str">
        <f t="shared" si="1424"/>
        <v>N/A+N/A+160</v>
      </c>
      <c r="J799" s="38" t="str">
        <f t="shared" si="1425"/>
        <v>Not Suitable</v>
      </c>
      <c r="K799" s="38" t="str">
        <f t="shared" si="1426"/>
        <v>-</v>
      </c>
    </row>
    <row r="800" spans="1:11" s="6" customFormat="1" x14ac:dyDescent="0.35">
      <c r="A800" s="37" t="s">
        <v>233</v>
      </c>
      <c r="B800" s="37" t="s">
        <v>1101</v>
      </c>
      <c r="C800" s="38">
        <v>378</v>
      </c>
      <c r="D800" s="38">
        <v>428</v>
      </c>
      <c r="E800" s="38">
        <v>112</v>
      </c>
      <c r="F800" s="37" t="str">
        <f t="shared" ref="F800:F801" si="1427">IF(C800&lt;315,"S",IF(C800&lt;375,"M","N/A"))</f>
        <v>N/A</v>
      </c>
      <c r="G800" s="37" t="str">
        <f t="shared" ref="G800:G801" si="1428">IF(D800&lt;235,"S",IF(D800&lt;300,"M","N/A"))</f>
        <v>N/A</v>
      </c>
      <c r="H800" s="37" t="str">
        <f t="shared" ref="H800:H801" si="1429">IF(E800&lt;71,"80",IF(E800&lt;91,"100",IF(E800&lt;111,"120",IF(E800&lt;151,"160","N/A"))))</f>
        <v>160</v>
      </c>
      <c r="I800" s="37" t="str">
        <f t="shared" ref="I800:I801" si="1430">F800&amp;"+"&amp;G800&amp;"+"&amp;H800</f>
        <v>N/A+N/A+160</v>
      </c>
      <c r="J800" s="38" t="str">
        <f t="shared" ref="J800:J801" si="1431">IF(ISNUMBER(SEARCH("N/A",I800)),"Not Suitable",(VLOOKUP(I800,codes,2,FALSE)))</f>
        <v>Not Suitable</v>
      </c>
      <c r="K800" s="38" t="str">
        <f t="shared" ref="K800:K801" si="1432">IF(ISNUMBER(SEARCH("N/A",I800)),"-",(VLOOKUP(I800,codes,3,FALSE)))</f>
        <v>-</v>
      </c>
    </row>
    <row r="801" spans="1:11" s="6" customFormat="1" x14ac:dyDescent="0.35">
      <c r="A801" s="37" t="s">
        <v>233</v>
      </c>
      <c r="B801" s="37" t="s">
        <v>1102</v>
      </c>
      <c r="C801" s="38">
        <v>378</v>
      </c>
      <c r="D801" s="38">
        <v>428</v>
      </c>
      <c r="E801" s="38">
        <v>112</v>
      </c>
      <c r="F801" s="37" t="str">
        <f t="shared" si="1427"/>
        <v>N/A</v>
      </c>
      <c r="G801" s="37" t="str">
        <f t="shared" si="1428"/>
        <v>N/A</v>
      </c>
      <c r="H801" s="37" t="str">
        <f t="shared" si="1429"/>
        <v>160</v>
      </c>
      <c r="I801" s="37" t="str">
        <f t="shared" si="1430"/>
        <v>N/A+N/A+160</v>
      </c>
      <c r="J801" s="38" t="str">
        <f t="shared" si="1431"/>
        <v>Not Suitable</v>
      </c>
      <c r="K801" s="38" t="str">
        <f t="shared" si="1432"/>
        <v>-</v>
      </c>
    </row>
    <row r="802" spans="1:11" s="6" customFormat="1" x14ac:dyDescent="0.35">
      <c r="A802" s="37" t="s">
        <v>233</v>
      </c>
      <c r="B802" s="37" t="s">
        <v>1103</v>
      </c>
      <c r="C802" s="38">
        <v>378</v>
      </c>
      <c r="D802" s="38">
        <v>428</v>
      </c>
      <c r="E802" s="38">
        <v>112</v>
      </c>
      <c r="F802" s="37" t="str">
        <f t="shared" ref="F802:F803" si="1433">IF(C802&lt;315,"S",IF(C802&lt;375,"M","N/A"))</f>
        <v>N/A</v>
      </c>
      <c r="G802" s="37" t="str">
        <f t="shared" ref="G802:G803" si="1434">IF(D802&lt;235,"S",IF(D802&lt;300,"M","N/A"))</f>
        <v>N/A</v>
      </c>
      <c r="H802" s="37" t="str">
        <f t="shared" ref="H802:H803" si="1435">IF(E802&lt;71,"80",IF(E802&lt;91,"100",IF(E802&lt;111,"120",IF(E802&lt;151,"160","N/A"))))</f>
        <v>160</v>
      </c>
      <c r="I802" s="37" t="str">
        <f t="shared" ref="I802:I803" si="1436">F802&amp;"+"&amp;G802&amp;"+"&amp;H802</f>
        <v>N/A+N/A+160</v>
      </c>
      <c r="J802" s="38" t="str">
        <f t="shared" ref="J802:J803" si="1437">IF(ISNUMBER(SEARCH("N/A",I802)),"Not Suitable",(VLOOKUP(I802,codes,2,FALSE)))</f>
        <v>Not Suitable</v>
      </c>
      <c r="K802" s="38" t="str">
        <f t="shared" ref="K802:K803" si="1438">IF(ISNUMBER(SEARCH("N/A",I802)),"-",(VLOOKUP(I802,codes,3,FALSE)))</f>
        <v>-</v>
      </c>
    </row>
    <row r="803" spans="1:11" s="6" customFormat="1" x14ac:dyDescent="0.35">
      <c r="A803" s="37" t="s">
        <v>233</v>
      </c>
      <c r="B803" s="37" t="s">
        <v>1104</v>
      </c>
      <c r="C803" s="38">
        <v>378</v>
      </c>
      <c r="D803" s="38">
        <v>428</v>
      </c>
      <c r="E803" s="38">
        <v>112</v>
      </c>
      <c r="F803" s="37" t="str">
        <f t="shared" si="1433"/>
        <v>N/A</v>
      </c>
      <c r="G803" s="37" t="str">
        <f t="shared" si="1434"/>
        <v>N/A</v>
      </c>
      <c r="H803" s="37" t="str">
        <f t="shared" si="1435"/>
        <v>160</v>
      </c>
      <c r="I803" s="37" t="str">
        <f t="shared" si="1436"/>
        <v>N/A+N/A+160</v>
      </c>
      <c r="J803" s="38" t="str">
        <f t="shared" si="1437"/>
        <v>Not Suitable</v>
      </c>
      <c r="K803" s="38" t="str">
        <f t="shared" si="1438"/>
        <v>-</v>
      </c>
    </row>
    <row r="804" spans="1:11" s="6" customFormat="1" x14ac:dyDescent="0.35">
      <c r="A804" s="37" t="s">
        <v>233</v>
      </c>
      <c r="B804" s="37" t="s">
        <v>1052</v>
      </c>
      <c r="C804" s="38">
        <v>310</v>
      </c>
      <c r="D804" s="38">
        <v>247</v>
      </c>
      <c r="E804" s="38">
        <v>95</v>
      </c>
      <c r="F804" s="37" t="str">
        <f t="shared" ref="F804" si="1439">IF(C804&lt;315,"S",IF(C804&lt;375,"M","N/A"))</f>
        <v>S</v>
      </c>
      <c r="G804" s="37" t="str">
        <f t="shared" ref="G804" si="1440">IF(D804&lt;235,"S",IF(D804&lt;300,"M","N/A"))</f>
        <v>M</v>
      </c>
      <c r="H804" s="37" t="str">
        <f t="shared" si="1398"/>
        <v>120</v>
      </c>
      <c r="I804" s="37" t="str">
        <f t="shared" si="1372"/>
        <v>S+M+120</v>
      </c>
      <c r="J804" s="38" t="str">
        <f t="shared" si="1373"/>
        <v>TM-CAGEM+120</v>
      </c>
      <c r="K804" s="38">
        <f t="shared" si="1374"/>
        <v>2061287</v>
      </c>
    </row>
    <row r="805" spans="1:11" s="6" customFormat="1" x14ac:dyDescent="0.35">
      <c r="A805" s="16" t="s">
        <v>233</v>
      </c>
      <c r="B805" s="20" t="s">
        <v>608</v>
      </c>
      <c r="C805" s="25">
        <v>310</v>
      </c>
      <c r="D805" s="25">
        <v>247</v>
      </c>
      <c r="E805" s="25">
        <v>105</v>
      </c>
      <c r="F805" s="16" t="str">
        <f t="shared" si="1370"/>
        <v>S</v>
      </c>
      <c r="G805" s="16" t="str">
        <f t="shared" si="1371"/>
        <v>M</v>
      </c>
      <c r="H805" s="16" t="str">
        <f t="shared" ref="H805:H809" si="1441">IF(E805&lt;71,"80",IF(E805&lt;91,"100",IF(E805&lt;111,"120",IF(E805&lt;151,"160","N/A"))))</f>
        <v>120</v>
      </c>
      <c r="I805" s="16" t="str">
        <f t="shared" ref="I805:I809" si="1442">F805&amp;"+"&amp;G805&amp;"+"&amp;H805</f>
        <v>S+M+120</v>
      </c>
      <c r="J805" s="19" t="str">
        <f t="shared" ref="J805:J809" si="1443">IF(ISNUMBER(SEARCH("N/A",I805)),"Not Suitable",(VLOOKUP(I805,codes,2,FALSE)))</f>
        <v>TM-CAGEM+120</v>
      </c>
      <c r="K805" s="19">
        <f t="shared" ref="K805:K809" si="1444">IF(ISNUMBER(SEARCH("N/A",I805)),"-",(VLOOKUP(I805,codes,3,FALSE)))</f>
        <v>2061287</v>
      </c>
    </row>
    <row r="806" spans="1:11" s="6" customFormat="1" x14ac:dyDescent="0.35">
      <c r="A806" s="37" t="s">
        <v>233</v>
      </c>
      <c r="B806" s="37" t="s">
        <v>1053</v>
      </c>
      <c r="C806" s="38">
        <v>310</v>
      </c>
      <c r="D806" s="38">
        <v>247</v>
      </c>
      <c r="E806" s="38">
        <v>95</v>
      </c>
      <c r="F806" s="37" t="str">
        <f t="shared" si="1370"/>
        <v>S</v>
      </c>
      <c r="G806" s="37" t="str">
        <f t="shared" si="1371"/>
        <v>M</v>
      </c>
      <c r="H806" s="37" t="str">
        <f t="shared" si="1441"/>
        <v>120</v>
      </c>
      <c r="I806" s="37" t="str">
        <f t="shared" si="1442"/>
        <v>S+M+120</v>
      </c>
      <c r="J806" s="38" t="str">
        <f t="shared" si="1443"/>
        <v>TM-CAGEM+120</v>
      </c>
      <c r="K806" s="38">
        <f t="shared" si="1444"/>
        <v>2061287</v>
      </c>
    </row>
    <row r="807" spans="1:11" s="6" customFormat="1" x14ac:dyDescent="0.35">
      <c r="A807" s="37" t="s">
        <v>233</v>
      </c>
      <c r="B807" s="37" t="s">
        <v>1051</v>
      </c>
      <c r="C807" s="38">
        <v>310</v>
      </c>
      <c r="D807" s="38">
        <v>247</v>
      </c>
      <c r="E807" s="38">
        <v>95</v>
      </c>
      <c r="F807" s="37" t="str">
        <f t="shared" ref="F807" si="1445">IF(C807&lt;315,"S",IF(C807&lt;375,"M","N/A"))</f>
        <v>S</v>
      </c>
      <c r="G807" s="37" t="str">
        <f t="shared" ref="G807" si="1446">IF(D807&lt;235,"S",IF(D807&lt;300,"M","N/A"))</f>
        <v>M</v>
      </c>
      <c r="H807" s="37" t="str">
        <f t="shared" ref="H807" si="1447">IF(E807&lt;71,"80",IF(E807&lt;91,"100",IF(E807&lt;111,"120",IF(E807&lt;151,"160","N/A"))))</f>
        <v>120</v>
      </c>
      <c r="I807" s="37" t="str">
        <f t="shared" ref="I807" si="1448">F807&amp;"+"&amp;G807&amp;"+"&amp;H807</f>
        <v>S+M+120</v>
      </c>
      <c r="J807" s="38" t="str">
        <f t="shared" ref="J807" si="1449">IF(ISNUMBER(SEARCH("N/A",I807)),"Not Suitable",(VLOOKUP(I807,codes,2,FALSE)))</f>
        <v>TM-CAGEM+120</v>
      </c>
      <c r="K807" s="38">
        <f t="shared" ref="K807" si="1450">IF(ISNUMBER(SEARCH("N/A",I807)),"-",(VLOOKUP(I807,codes,3,FALSE)))</f>
        <v>2061287</v>
      </c>
    </row>
    <row r="808" spans="1:11" s="6" customFormat="1" x14ac:dyDescent="0.35">
      <c r="A808" s="37" t="s">
        <v>233</v>
      </c>
      <c r="B808" s="37" t="s">
        <v>1054</v>
      </c>
      <c r="C808" s="38">
        <v>310</v>
      </c>
      <c r="D808" s="38">
        <v>247</v>
      </c>
      <c r="E808" s="38">
        <v>95</v>
      </c>
      <c r="F808" s="37" t="str">
        <f t="shared" si="1370"/>
        <v>S</v>
      </c>
      <c r="G808" s="37" t="str">
        <f t="shared" si="1371"/>
        <v>M</v>
      </c>
      <c r="H808" s="37" t="str">
        <f t="shared" si="1441"/>
        <v>120</v>
      </c>
      <c r="I808" s="37" t="str">
        <f t="shared" si="1442"/>
        <v>S+M+120</v>
      </c>
      <c r="J808" s="38" t="str">
        <f t="shared" si="1443"/>
        <v>TM-CAGEM+120</v>
      </c>
      <c r="K808" s="38">
        <f t="shared" si="1444"/>
        <v>2061287</v>
      </c>
    </row>
    <row r="809" spans="1:11" s="6" customFormat="1" x14ac:dyDescent="0.35">
      <c r="A809" s="16" t="s">
        <v>233</v>
      </c>
      <c r="B809" s="20" t="s">
        <v>609</v>
      </c>
      <c r="C809" s="25">
        <v>310</v>
      </c>
      <c r="D809" s="25">
        <v>247</v>
      </c>
      <c r="E809" s="25">
        <v>105</v>
      </c>
      <c r="F809" s="16" t="str">
        <f t="shared" si="1370"/>
        <v>S</v>
      </c>
      <c r="G809" s="16" t="str">
        <f t="shared" si="1371"/>
        <v>M</v>
      </c>
      <c r="H809" s="16" t="str">
        <f t="shared" si="1441"/>
        <v>120</v>
      </c>
      <c r="I809" s="16" t="str">
        <f t="shared" si="1442"/>
        <v>S+M+120</v>
      </c>
      <c r="J809" s="19" t="str">
        <f t="shared" si="1443"/>
        <v>TM-CAGEM+120</v>
      </c>
      <c r="K809" s="19">
        <f t="shared" si="1444"/>
        <v>2061287</v>
      </c>
    </row>
    <row r="810" spans="1:11" s="6" customFormat="1" x14ac:dyDescent="0.35">
      <c r="A810" s="37" t="s">
        <v>233</v>
      </c>
      <c r="B810" s="37" t="s">
        <v>1055</v>
      </c>
      <c r="C810" s="38">
        <v>324</v>
      </c>
      <c r="D810" s="38">
        <v>250</v>
      </c>
      <c r="E810" s="38">
        <v>88</v>
      </c>
      <c r="F810" s="37" t="str">
        <f t="shared" ref="F810:F811" si="1451">IF(C810&lt;315,"S",IF(C810&lt;375,"M","N/A"))</f>
        <v>M</v>
      </c>
      <c r="G810" s="37" t="str">
        <f t="shared" ref="G810:G811" si="1452">IF(D810&lt;235,"S",IF(D810&lt;300,"M","N/A"))</f>
        <v>M</v>
      </c>
      <c r="H810" s="37" t="str">
        <f t="shared" ref="H810:H811" si="1453">IF(E810&lt;71,"80",IF(E810&lt;91,"100",IF(E810&lt;111,"120",IF(E810&lt;151,"160","N/A"))))</f>
        <v>100</v>
      </c>
      <c r="I810" s="37" t="str">
        <f t="shared" ref="I810:I811" si="1454">F810&amp;"+"&amp;G810&amp;"+"&amp;H810</f>
        <v>M+M+100</v>
      </c>
      <c r="J810" s="38" t="str">
        <f t="shared" ref="J810:J811" si="1455">IF(ISNUMBER(SEARCH("N/A",I810)),"Not Suitable",(VLOOKUP(I810,codes,2,FALSE)))</f>
        <v>TM-CAGEM+100</v>
      </c>
      <c r="K810" s="38">
        <f t="shared" ref="K810:K811" si="1456">IF(ISNUMBER(SEARCH("N/A",I810)),"-",(VLOOKUP(I810,codes,3,FALSE)))</f>
        <v>2061286</v>
      </c>
    </row>
    <row r="811" spans="1:11" s="6" customFormat="1" x14ac:dyDescent="0.35">
      <c r="A811" s="37" t="s">
        <v>233</v>
      </c>
      <c r="B811" s="37" t="s">
        <v>610</v>
      </c>
      <c r="C811" s="38">
        <v>310</v>
      </c>
      <c r="D811" s="38">
        <v>247</v>
      </c>
      <c r="E811" s="38">
        <v>95</v>
      </c>
      <c r="F811" s="37" t="str">
        <f t="shared" si="1451"/>
        <v>S</v>
      </c>
      <c r="G811" s="37" t="str">
        <f t="shared" si="1452"/>
        <v>M</v>
      </c>
      <c r="H811" s="37" t="str">
        <f t="shared" si="1453"/>
        <v>120</v>
      </c>
      <c r="I811" s="37" t="str">
        <f t="shared" si="1454"/>
        <v>S+M+120</v>
      </c>
      <c r="J811" s="38" t="str">
        <f t="shared" si="1455"/>
        <v>TM-CAGEM+120</v>
      </c>
      <c r="K811" s="38">
        <f t="shared" si="1456"/>
        <v>2061287</v>
      </c>
    </row>
    <row r="812" spans="1:11" s="6" customFormat="1" x14ac:dyDescent="0.35">
      <c r="A812" s="37" t="s">
        <v>233</v>
      </c>
      <c r="B812" s="37" t="s">
        <v>1056</v>
      </c>
      <c r="C812" s="38">
        <v>310</v>
      </c>
      <c r="D812" s="38">
        <v>247</v>
      </c>
      <c r="E812" s="38">
        <v>95</v>
      </c>
      <c r="F812" s="37" t="str">
        <f t="shared" ref="F812" si="1457">IF(C812&lt;315,"S",IF(C812&lt;375,"M","N/A"))</f>
        <v>S</v>
      </c>
      <c r="G812" s="37" t="str">
        <f t="shared" ref="G812" si="1458">IF(D812&lt;235,"S",IF(D812&lt;300,"M","N/A"))</f>
        <v>M</v>
      </c>
      <c r="H812" s="37" t="str">
        <f t="shared" ref="H812" si="1459">IF(E812&lt;71,"80",IF(E812&lt;91,"100",IF(E812&lt;111,"120",IF(E812&lt;151,"160","N/A"))))</f>
        <v>120</v>
      </c>
      <c r="I812" s="37" t="str">
        <f t="shared" ref="I812" si="1460">F812&amp;"+"&amp;G812&amp;"+"&amp;H812</f>
        <v>S+M+120</v>
      </c>
      <c r="J812" s="38" t="str">
        <f t="shared" ref="J812" si="1461">IF(ISNUMBER(SEARCH("N/A",I812)),"Not Suitable",(VLOOKUP(I812,codes,2,FALSE)))</f>
        <v>TM-CAGEM+120</v>
      </c>
      <c r="K812" s="38">
        <f t="shared" ref="K812" si="1462">IF(ISNUMBER(SEARCH("N/A",I812)),"-",(VLOOKUP(I812,codes,3,FALSE)))</f>
        <v>2061287</v>
      </c>
    </row>
    <row r="813" spans="1:11" s="6" customFormat="1" x14ac:dyDescent="0.35">
      <c r="A813" s="16" t="s">
        <v>233</v>
      </c>
      <c r="B813" s="20" t="s">
        <v>602</v>
      </c>
      <c r="C813" s="25">
        <v>309</v>
      </c>
      <c r="D813" s="25">
        <v>258</v>
      </c>
      <c r="E813" s="25">
        <v>112</v>
      </c>
      <c r="F813" s="16" t="str">
        <f t="shared" ref="F813" si="1463">IF(C813&lt;315,"S",IF(C813&lt;375,"M","N/A"))</f>
        <v>S</v>
      </c>
      <c r="G813" s="16" t="str">
        <f t="shared" ref="G813" si="1464">IF(D813&lt;235,"S",IF(D813&lt;300,"M","N/A"))</f>
        <v>M</v>
      </c>
      <c r="H813" s="16" t="str">
        <f t="shared" ref="H813" si="1465">IF(E813&lt;71,"80",IF(E813&lt;91,"100",IF(E813&lt;111,"120",IF(E813&lt;151,"160","N/A"))))</f>
        <v>160</v>
      </c>
      <c r="I813" s="16" t="str">
        <f t="shared" ref="I813" si="1466">F813&amp;"+"&amp;G813&amp;"+"&amp;H813</f>
        <v>S+M+160</v>
      </c>
      <c r="J813" s="19" t="str">
        <f t="shared" ref="J813" si="1467">IF(ISNUMBER(SEARCH("N/A",I813)),"Not Suitable",(VLOOKUP(I813,codes,2,FALSE)))</f>
        <v>TM-CAGEM+160</v>
      </c>
      <c r="K813" s="19">
        <f t="shared" ref="K813" si="1468">IF(ISNUMBER(SEARCH("N/A",I813)),"-",(VLOOKUP(I813,codes,3,FALSE)))</f>
        <v>2061288</v>
      </c>
    </row>
    <row r="814" spans="1:11" s="6" customFormat="1" x14ac:dyDescent="0.35">
      <c r="A814" s="16" t="s">
        <v>252</v>
      </c>
      <c r="B814" s="20" t="s">
        <v>263</v>
      </c>
      <c r="C814" s="25">
        <v>286</v>
      </c>
      <c r="D814" s="25">
        <v>192</v>
      </c>
      <c r="E814" s="25">
        <v>84</v>
      </c>
      <c r="F814" s="16" t="str">
        <f t="shared" si="1370"/>
        <v>S</v>
      </c>
      <c r="G814" s="16" t="str">
        <f t="shared" si="1371"/>
        <v>S</v>
      </c>
      <c r="H814" s="16" t="str">
        <f t="shared" si="1398"/>
        <v>100</v>
      </c>
      <c r="I814" s="16" t="str">
        <f t="shared" si="1372"/>
        <v>S+S+100</v>
      </c>
      <c r="J814" s="19" t="str">
        <f t="shared" si="1373"/>
        <v>TM-CAGES+100</v>
      </c>
      <c r="K814" s="19">
        <f t="shared" si="1374"/>
        <v>2061185</v>
      </c>
    </row>
    <row r="815" spans="1:11" s="6" customFormat="1" x14ac:dyDescent="0.35">
      <c r="A815" s="16" t="s">
        <v>252</v>
      </c>
      <c r="B815" s="20" t="s">
        <v>606</v>
      </c>
      <c r="C815" s="25">
        <v>286</v>
      </c>
      <c r="D815" s="25">
        <v>192</v>
      </c>
      <c r="E815" s="25">
        <v>84</v>
      </c>
      <c r="F815" s="16" t="str">
        <f>IF(C815&lt;315,"S",IF(C815&lt;375,"M","N/A"))</f>
        <v>S</v>
      </c>
      <c r="G815" s="16" t="str">
        <f t="shared" ref="G815" si="1469">IF(D815&lt;235,"S",IF(D815&lt;300,"M","N/A"))</f>
        <v>S</v>
      </c>
      <c r="H815" s="16" t="str">
        <f t="shared" ref="H815" si="1470">IF(E815&lt;71,"80",IF(E815&lt;91,"100",IF(E815&lt;111,"120",IF(E815&lt;151,"160","N/A"))))</f>
        <v>100</v>
      </c>
      <c r="I815" s="16" t="str">
        <f t="shared" ref="I815" si="1471">F815&amp;"+"&amp;G815&amp;"+"&amp;H815</f>
        <v>S+S+100</v>
      </c>
      <c r="J815" s="19" t="str">
        <f t="shared" ref="J815" si="1472">IF(ISNUMBER(SEARCH("N/A",I815)),"Not Suitable",(VLOOKUP(I815,codes,2,FALSE)))</f>
        <v>TM-CAGES+100</v>
      </c>
      <c r="K815" s="19">
        <f t="shared" ref="K815" si="1473">IF(ISNUMBER(SEARCH("N/A",I815)),"-",(VLOOKUP(I815,codes,3,FALSE)))</f>
        <v>2061185</v>
      </c>
    </row>
    <row r="816" spans="1:11" s="6" customFormat="1" x14ac:dyDescent="0.35">
      <c r="A816" s="16" t="s">
        <v>252</v>
      </c>
      <c r="B816" s="20" t="s">
        <v>664</v>
      </c>
      <c r="C816" s="25">
        <v>316</v>
      </c>
      <c r="D816" s="25">
        <v>224</v>
      </c>
      <c r="E816" s="25">
        <v>124</v>
      </c>
      <c r="F816" s="16" t="str">
        <f>IF(C816&lt;315,"S",IF(C816&lt;375,"M","N/A"))</f>
        <v>M</v>
      </c>
      <c r="G816" s="16" t="str">
        <f t="shared" ref="G816" si="1474">IF(D816&lt;235,"S",IF(D816&lt;300,"M","N/A"))</f>
        <v>S</v>
      </c>
      <c r="H816" s="16" t="str">
        <f t="shared" ref="H816" si="1475">IF(E816&lt;71,"80",IF(E816&lt;91,"100",IF(E816&lt;111,"120",IF(E816&lt;151,"160","N/A"))))</f>
        <v>160</v>
      </c>
      <c r="I816" s="16" t="str">
        <f t="shared" ref="I816" si="1476">F816&amp;"+"&amp;G816&amp;"+"&amp;H816</f>
        <v>M+S+160</v>
      </c>
      <c r="J816" s="19" t="str">
        <f t="shared" ref="J816" si="1477">IF(ISNUMBER(SEARCH("N/A",I816)),"Not Suitable",(VLOOKUP(I816,codes,2,FALSE)))</f>
        <v>TM-CAGEM+160</v>
      </c>
      <c r="K816" s="19">
        <f t="shared" ref="K816" si="1478">IF(ISNUMBER(SEARCH("N/A",I816)),"-",(VLOOKUP(I816,codes,3,FALSE)))</f>
        <v>2061288</v>
      </c>
    </row>
    <row r="817" spans="1:11" s="6" customFormat="1" x14ac:dyDescent="0.35">
      <c r="A817" s="16" t="s">
        <v>252</v>
      </c>
      <c r="B817" s="20" t="s">
        <v>264</v>
      </c>
      <c r="C817" s="25">
        <v>286</v>
      </c>
      <c r="D817" s="25">
        <v>192</v>
      </c>
      <c r="E817" s="25">
        <v>84</v>
      </c>
      <c r="F817" s="16" t="str">
        <f t="shared" si="1370"/>
        <v>S</v>
      </c>
      <c r="G817" s="16" t="str">
        <f t="shared" si="1371"/>
        <v>S</v>
      </c>
      <c r="H817" s="16" t="str">
        <f t="shared" si="1398"/>
        <v>100</v>
      </c>
      <c r="I817" s="16" t="str">
        <f t="shared" si="1372"/>
        <v>S+S+100</v>
      </c>
      <c r="J817" s="19" t="str">
        <f t="shared" si="1373"/>
        <v>TM-CAGES+100</v>
      </c>
      <c r="K817" s="19">
        <f t="shared" si="1374"/>
        <v>2061185</v>
      </c>
    </row>
    <row r="818" spans="1:11" s="6" customFormat="1" x14ac:dyDescent="0.35">
      <c r="A818" s="37" t="s">
        <v>252</v>
      </c>
      <c r="B818" s="37" t="s">
        <v>1157</v>
      </c>
      <c r="C818" s="38">
        <v>315</v>
      </c>
      <c r="D818" s="38">
        <v>224</v>
      </c>
      <c r="E818" s="38">
        <v>114</v>
      </c>
      <c r="F818" s="37" t="str">
        <f t="shared" si="1370"/>
        <v>M</v>
      </c>
      <c r="G818" s="37" t="str">
        <f t="shared" si="1371"/>
        <v>S</v>
      </c>
      <c r="H818" s="37" t="str">
        <f t="shared" si="1398"/>
        <v>160</v>
      </c>
      <c r="I818" s="37" t="str">
        <f t="shared" si="1372"/>
        <v>M+S+160</v>
      </c>
      <c r="J818" s="38" t="str">
        <f t="shared" si="1373"/>
        <v>TM-CAGEM+160</v>
      </c>
      <c r="K818" s="38">
        <f t="shared" si="1374"/>
        <v>2061288</v>
      </c>
    </row>
    <row r="819" spans="1:11" s="6" customFormat="1" x14ac:dyDescent="0.35">
      <c r="A819" s="37" t="s">
        <v>252</v>
      </c>
      <c r="B819" s="37" t="s">
        <v>1158</v>
      </c>
      <c r="C819" s="38">
        <v>324</v>
      </c>
      <c r="D819" s="38">
        <v>234</v>
      </c>
      <c r="E819" s="38">
        <v>97</v>
      </c>
      <c r="F819" s="37" t="str">
        <f t="shared" ref="F819" si="1479">IF(C819&lt;315,"S",IF(C819&lt;375,"M","N/A"))</f>
        <v>M</v>
      </c>
      <c r="G819" s="37" t="str">
        <f t="shared" ref="G819" si="1480">IF(D819&lt;235,"S",IF(D819&lt;300,"M","N/A"))</f>
        <v>S</v>
      </c>
      <c r="H819" s="37" t="str">
        <f t="shared" ref="H819" si="1481">IF(E819&lt;71,"80",IF(E819&lt;91,"100",IF(E819&lt;111,"120",IF(E819&lt;151,"160","N/A"))))</f>
        <v>120</v>
      </c>
      <c r="I819" s="37" t="str">
        <f t="shared" ref="I819" si="1482">F819&amp;"+"&amp;G819&amp;"+"&amp;H819</f>
        <v>M+S+120</v>
      </c>
      <c r="J819" s="38" t="str">
        <f t="shared" ref="J819" si="1483">IF(ISNUMBER(SEARCH("N/A",I819)),"Not Suitable",(VLOOKUP(I819,codes,2,FALSE)))</f>
        <v>TM-CAGEM+120</v>
      </c>
      <c r="K819" s="38">
        <f t="shared" ref="K819" si="1484">IF(ISNUMBER(SEARCH("N/A",I819)),"-",(VLOOKUP(I819,codes,3,FALSE)))</f>
        <v>2061287</v>
      </c>
    </row>
    <row r="820" spans="1:11" s="6" customFormat="1" x14ac:dyDescent="0.35">
      <c r="A820" s="37" t="s">
        <v>252</v>
      </c>
      <c r="B820" s="37" t="s">
        <v>1160</v>
      </c>
      <c r="C820" s="38">
        <v>326</v>
      </c>
      <c r="D820" s="38">
        <v>254</v>
      </c>
      <c r="E820" s="38">
        <v>104</v>
      </c>
      <c r="F820" s="37" t="str">
        <f t="shared" ref="F820" si="1485">IF(C820&lt;315,"S",IF(C820&lt;375,"M","N/A"))</f>
        <v>M</v>
      </c>
      <c r="G820" s="37" t="str">
        <f t="shared" ref="G820" si="1486">IF(D820&lt;235,"S",IF(D820&lt;300,"M","N/A"))</f>
        <v>M</v>
      </c>
      <c r="H820" s="37" t="str">
        <f t="shared" ref="H820" si="1487">IF(E820&lt;71,"80",IF(E820&lt;91,"100",IF(E820&lt;111,"120",IF(E820&lt;151,"160","N/A"))))</f>
        <v>120</v>
      </c>
      <c r="I820" s="37" t="str">
        <f t="shared" ref="I820" si="1488">F820&amp;"+"&amp;G820&amp;"+"&amp;H820</f>
        <v>M+M+120</v>
      </c>
      <c r="J820" s="38" t="str">
        <f t="shared" ref="J820" si="1489">IF(ISNUMBER(SEARCH("N/A",I820)),"Not Suitable",(VLOOKUP(I820,codes,2,FALSE)))</f>
        <v>TM-CAGEM+120</v>
      </c>
      <c r="K820" s="38">
        <f t="shared" ref="K820" si="1490">IF(ISNUMBER(SEARCH("N/A",I820)),"-",(VLOOKUP(I820,codes,3,FALSE)))</f>
        <v>2061287</v>
      </c>
    </row>
    <row r="821" spans="1:11" s="6" customFormat="1" x14ac:dyDescent="0.35">
      <c r="A821" s="16" t="s">
        <v>252</v>
      </c>
      <c r="B821" s="20" t="s">
        <v>265</v>
      </c>
      <c r="C821" s="25">
        <v>286</v>
      </c>
      <c r="D821" s="25">
        <v>192</v>
      </c>
      <c r="E821" s="25">
        <v>84</v>
      </c>
      <c r="F821" s="16" t="str">
        <f>IF(C821&lt;315,"S",IF(C821&lt;375,"M","N/A"))</f>
        <v>S</v>
      </c>
      <c r="G821" s="16" t="str">
        <f>IF(D821&lt;235,"S",IF(D821&lt;300,"M","N/A"))</f>
        <v>S</v>
      </c>
      <c r="H821" s="16" t="str">
        <f>IF(E821&lt;71,"80",IF(E821&lt;91,"100",IF(E821&lt;111,"120",IF(E821&lt;151,"160","N/A"))))</f>
        <v>100</v>
      </c>
      <c r="I821" s="16" t="str">
        <f>F821&amp;"+"&amp;G821&amp;"+"&amp;H821</f>
        <v>S+S+100</v>
      </c>
      <c r="J821" s="19" t="str">
        <f>IF(ISNUMBER(SEARCH("N/A",I821)),"Not Suitable",(VLOOKUP(I821,codes,2,FALSE)))</f>
        <v>TM-CAGES+100</v>
      </c>
      <c r="K821" s="19">
        <f>IF(ISNUMBER(SEARCH("N/A",I821)),"-",(VLOOKUP(I821,codes,3,FALSE)))</f>
        <v>2061185</v>
      </c>
    </row>
    <row r="822" spans="1:11" s="6" customFormat="1" x14ac:dyDescent="0.35">
      <c r="A822" s="37" t="s">
        <v>252</v>
      </c>
      <c r="B822" s="37" t="s">
        <v>1014</v>
      </c>
      <c r="C822" s="38">
        <v>286</v>
      </c>
      <c r="D822" s="38">
        <v>192</v>
      </c>
      <c r="E822" s="38">
        <v>84</v>
      </c>
      <c r="F822" s="37" t="str">
        <f t="shared" si="1370"/>
        <v>S</v>
      </c>
      <c r="G822" s="37" t="str">
        <f t="shared" si="1371"/>
        <v>S</v>
      </c>
      <c r="H822" s="37" t="str">
        <f t="shared" si="1398"/>
        <v>100</v>
      </c>
      <c r="I822" s="37" t="str">
        <f t="shared" si="1372"/>
        <v>S+S+100</v>
      </c>
      <c r="J822" s="38" t="str">
        <f t="shared" si="1373"/>
        <v>TM-CAGES+100</v>
      </c>
      <c r="K822" s="38">
        <f t="shared" si="1374"/>
        <v>2061185</v>
      </c>
    </row>
    <row r="823" spans="1:11" s="6" customFormat="1" x14ac:dyDescent="0.35">
      <c r="A823" s="37" t="s">
        <v>252</v>
      </c>
      <c r="B823" s="37" t="s">
        <v>1113</v>
      </c>
      <c r="C823" s="38">
        <v>315</v>
      </c>
      <c r="D823" s="38">
        <v>224</v>
      </c>
      <c r="E823" s="38">
        <v>102</v>
      </c>
      <c r="F823" s="37" t="str">
        <f t="shared" ref="F823" si="1491">IF(C823&lt;315,"S",IF(C823&lt;375,"M","N/A"))</f>
        <v>M</v>
      </c>
      <c r="G823" s="37" t="str">
        <f t="shared" ref="G823" si="1492">IF(D823&lt;235,"S",IF(D823&lt;300,"M","N/A"))</f>
        <v>S</v>
      </c>
      <c r="H823" s="37" t="str">
        <f t="shared" ref="H823" si="1493">IF(E823&lt;71,"80",IF(E823&lt;91,"100",IF(E823&lt;111,"120",IF(E823&lt;151,"160","N/A"))))</f>
        <v>120</v>
      </c>
      <c r="I823" s="37" t="str">
        <f t="shared" ref="I823" si="1494">F823&amp;"+"&amp;G823&amp;"+"&amp;H823</f>
        <v>M+S+120</v>
      </c>
      <c r="J823" s="38" t="str">
        <f t="shared" ref="J823" si="1495">IF(ISNUMBER(SEARCH("N/A",I823)),"Not Suitable",(VLOOKUP(I823,codes,2,FALSE)))</f>
        <v>TM-CAGEM+120</v>
      </c>
      <c r="K823" s="38">
        <f t="shared" ref="K823" si="1496">IF(ISNUMBER(SEARCH("N/A",I823)),"-",(VLOOKUP(I823,codes,3,FALSE)))</f>
        <v>2061287</v>
      </c>
    </row>
    <row r="824" spans="1:11" s="6" customFormat="1" x14ac:dyDescent="0.35">
      <c r="A824" s="37" t="s">
        <v>252</v>
      </c>
      <c r="B824" s="37" t="s">
        <v>1114</v>
      </c>
      <c r="C824" s="38">
        <v>315</v>
      </c>
      <c r="D824" s="38">
        <v>224</v>
      </c>
      <c r="E824" s="38">
        <v>102</v>
      </c>
      <c r="F824" s="37" t="str">
        <f t="shared" ref="F824" si="1497">IF(C824&lt;315,"S",IF(C824&lt;375,"M","N/A"))</f>
        <v>M</v>
      </c>
      <c r="G824" s="37" t="str">
        <f t="shared" ref="G824" si="1498">IF(D824&lt;235,"S",IF(D824&lt;300,"M","N/A"))</f>
        <v>S</v>
      </c>
      <c r="H824" s="37" t="str">
        <f t="shared" ref="H824" si="1499">IF(E824&lt;71,"80",IF(E824&lt;91,"100",IF(E824&lt;111,"120",IF(E824&lt;151,"160","N/A"))))</f>
        <v>120</v>
      </c>
      <c r="I824" s="37" t="str">
        <f t="shared" ref="I824" si="1500">F824&amp;"+"&amp;G824&amp;"+"&amp;H824</f>
        <v>M+S+120</v>
      </c>
      <c r="J824" s="38" t="str">
        <f t="shared" ref="J824" si="1501">IF(ISNUMBER(SEARCH("N/A",I824)),"Not Suitable",(VLOOKUP(I824,codes,2,FALSE)))</f>
        <v>TM-CAGEM+120</v>
      </c>
      <c r="K824" s="38">
        <f t="shared" ref="K824" si="1502">IF(ISNUMBER(SEARCH("N/A",I824)),"-",(VLOOKUP(I824,codes,3,FALSE)))</f>
        <v>2061287</v>
      </c>
    </row>
    <row r="825" spans="1:11" s="6" customFormat="1" x14ac:dyDescent="0.35">
      <c r="A825" s="16" t="s">
        <v>252</v>
      </c>
      <c r="B825" s="20" t="s">
        <v>278</v>
      </c>
      <c r="C825" s="25">
        <v>324</v>
      </c>
      <c r="D825" s="25">
        <v>234</v>
      </c>
      <c r="E825" s="25">
        <v>97</v>
      </c>
      <c r="F825" s="16" t="str">
        <f t="shared" si="1370"/>
        <v>M</v>
      </c>
      <c r="G825" s="16" t="str">
        <f t="shared" si="1371"/>
        <v>S</v>
      </c>
      <c r="H825" s="16" t="str">
        <f t="shared" si="1398"/>
        <v>120</v>
      </c>
      <c r="I825" s="16" t="str">
        <f t="shared" si="1372"/>
        <v>M+S+120</v>
      </c>
      <c r="J825" s="19" t="str">
        <f t="shared" si="1373"/>
        <v>TM-CAGEM+120</v>
      </c>
      <c r="K825" s="19">
        <f t="shared" si="1374"/>
        <v>2061287</v>
      </c>
    </row>
    <row r="826" spans="1:11" s="6" customFormat="1" x14ac:dyDescent="0.35">
      <c r="A826" s="16" t="s">
        <v>252</v>
      </c>
      <c r="B826" s="20" t="s">
        <v>285</v>
      </c>
      <c r="C826" s="25">
        <v>326</v>
      </c>
      <c r="D826" s="25">
        <v>259</v>
      </c>
      <c r="E826" s="25">
        <v>109</v>
      </c>
      <c r="F826" s="16" t="str">
        <f t="shared" si="1370"/>
        <v>M</v>
      </c>
      <c r="G826" s="16" t="str">
        <f t="shared" si="1371"/>
        <v>M</v>
      </c>
      <c r="H826" s="16" t="str">
        <f t="shared" si="1398"/>
        <v>120</v>
      </c>
      <c r="I826" s="16" t="str">
        <f t="shared" si="1372"/>
        <v>M+M+120</v>
      </c>
      <c r="J826" s="19" t="str">
        <f t="shared" si="1373"/>
        <v>TM-CAGEM+120</v>
      </c>
      <c r="K826" s="19">
        <f t="shared" si="1374"/>
        <v>2061287</v>
      </c>
    </row>
    <row r="827" spans="1:11" s="6" customFormat="1" x14ac:dyDescent="0.35">
      <c r="A827" s="16" t="s">
        <v>252</v>
      </c>
      <c r="B827" s="20" t="s">
        <v>549</v>
      </c>
      <c r="C827" s="25">
        <v>326</v>
      </c>
      <c r="D827" s="25">
        <v>259</v>
      </c>
      <c r="E827" s="25">
        <v>109</v>
      </c>
      <c r="F827" s="16" t="str">
        <f t="shared" ref="F827:F896" si="1503">IF(C827&lt;315,"S",IF(C827&lt;375,"M","N/A"))</f>
        <v>M</v>
      </c>
      <c r="G827" s="16" t="str">
        <f t="shared" si="1369"/>
        <v>M</v>
      </c>
      <c r="H827" s="16" t="str">
        <f t="shared" si="1398"/>
        <v>120</v>
      </c>
      <c r="I827" s="16" t="str">
        <f t="shared" ref="I827:I896" si="1504">F827&amp;"+"&amp;G827&amp;"+"&amp;H827</f>
        <v>M+M+120</v>
      </c>
      <c r="J827" s="19" t="str">
        <f t="shared" si="737"/>
        <v>TM-CAGEM+120</v>
      </c>
      <c r="K827" s="19">
        <f t="shared" ref="K827:K896" si="1505">IF(ISNUMBER(SEARCH("N/A",I827)),"-",(VLOOKUP(I827,codes,3,FALSE)))</f>
        <v>2061287</v>
      </c>
    </row>
    <row r="828" spans="1:11" s="6" customFormat="1" x14ac:dyDescent="0.35">
      <c r="A828" s="37" t="s">
        <v>252</v>
      </c>
      <c r="B828" s="37" t="s">
        <v>1145</v>
      </c>
      <c r="C828" s="38">
        <v>315</v>
      </c>
      <c r="D828" s="38">
        <v>224</v>
      </c>
      <c r="E828" s="38">
        <v>114</v>
      </c>
      <c r="F828" s="37" t="str">
        <f t="shared" ref="F828:F830" si="1506">IF(C828&lt;315,"S",IF(C828&lt;375,"M","N/A"))</f>
        <v>M</v>
      </c>
      <c r="G828" s="37" t="str">
        <f t="shared" ref="G828:G830" si="1507">IF(D828&lt;235,"S",IF(D828&lt;300,"M","N/A"))</f>
        <v>S</v>
      </c>
      <c r="H828" s="37" t="str">
        <f t="shared" si="1398"/>
        <v>160</v>
      </c>
      <c r="I828" s="37" t="str">
        <f t="shared" ref="I828:I830" si="1508">F828&amp;"+"&amp;G828&amp;"+"&amp;H828</f>
        <v>M+S+160</v>
      </c>
      <c r="J828" s="38" t="str">
        <f t="shared" ref="J828:J830" si="1509">IF(ISNUMBER(SEARCH("N/A",I828)),"Not Suitable",(VLOOKUP(I828,codes,2,FALSE)))</f>
        <v>TM-CAGEM+160</v>
      </c>
      <c r="K828" s="38">
        <f t="shared" ref="K828:K830" si="1510">IF(ISNUMBER(SEARCH("N/A",I828)),"-",(VLOOKUP(I828,codes,3,FALSE)))</f>
        <v>2061288</v>
      </c>
    </row>
    <row r="829" spans="1:11" s="6" customFormat="1" x14ac:dyDescent="0.35">
      <c r="A829" s="37" t="s">
        <v>252</v>
      </c>
      <c r="B829" s="37" t="s">
        <v>1159</v>
      </c>
      <c r="C829" s="38">
        <v>324</v>
      </c>
      <c r="D829" s="38">
        <v>234</v>
      </c>
      <c r="E829" s="38">
        <v>97</v>
      </c>
      <c r="F829" s="37" t="str">
        <f t="shared" ref="F829" si="1511">IF(C829&lt;315,"S",IF(C829&lt;375,"M","N/A"))</f>
        <v>M</v>
      </c>
      <c r="G829" s="37" t="str">
        <f t="shared" ref="G829" si="1512">IF(D829&lt;235,"S",IF(D829&lt;300,"M","N/A"))</f>
        <v>S</v>
      </c>
      <c r="H829" s="37" t="str">
        <f t="shared" ref="H829" si="1513">IF(E829&lt;71,"80",IF(E829&lt;91,"100",IF(E829&lt;111,"120",IF(E829&lt;151,"160","N/A"))))</f>
        <v>120</v>
      </c>
      <c r="I829" s="37" t="str">
        <f t="shared" ref="I829" si="1514">F829&amp;"+"&amp;G829&amp;"+"&amp;H829</f>
        <v>M+S+120</v>
      </c>
      <c r="J829" s="38" t="str">
        <f t="shared" ref="J829" si="1515">IF(ISNUMBER(SEARCH("N/A",I829)),"Not Suitable",(VLOOKUP(I829,codes,2,FALSE)))</f>
        <v>TM-CAGEM+120</v>
      </c>
      <c r="K829" s="38">
        <f t="shared" ref="K829" si="1516">IF(ISNUMBER(SEARCH("N/A",I829)),"-",(VLOOKUP(I829,codes,3,FALSE)))</f>
        <v>2061287</v>
      </c>
    </row>
    <row r="830" spans="1:11" s="6" customFormat="1" x14ac:dyDescent="0.35">
      <c r="A830" s="37" t="s">
        <v>252</v>
      </c>
      <c r="B830" s="37" t="s">
        <v>1153</v>
      </c>
      <c r="C830" s="38">
        <v>385</v>
      </c>
      <c r="D830" s="38">
        <v>310</v>
      </c>
      <c r="E830" s="38">
        <v>99</v>
      </c>
      <c r="F830" s="37" t="str">
        <f>IF(C830&lt;315,"S",IF(C830&lt;375,"M","N/A"))</f>
        <v>N/A</v>
      </c>
      <c r="G830" s="37" t="str">
        <f>IF(D830&lt;235,"S",IF(D830&lt;300,"M","N/A"))</f>
        <v>N/A</v>
      </c>
      <c r="H830" s="37" t="str">
        <f>IF(E830&lt;71,"80",IF(E830&lt;91,"100",IF(E830&lt;111,"120",IF(E830&lt;151,"160","N/A"))))</f>
        <v>120</v>
      </c>
      <c r="I830" s="37" t="str">
        <f>F830&amp;"+"&amp;G830&amp;"+"&amp;H830</f>
        <v>N/A+N/A+120</v>
      </c>
      <c r="J830" s="38" t="str">
        <f t="shared" si="1509"/>
        <v>Not Suitable</v>
      </c>
      <c r="K830" s="38" t="str">
        <f t="shared" si="1510"/>
        <v>-</v>
      </c>
    </row>
    <row r="831" spans="1:11" s="6" customFormat="1" x14ac:dyDescent="0.35">
      <c r="A831" s="37" t="s">
        <v>252</v>
      </c>
      <c r="B831" s="37" t="s">
        <v>1154</v>
      </c>
      <c r="C831" s="38">
        <v>385</v>
      </c>
      <c r="D831" s="38">
        <v>310</v>
      </c>
      <c r="E831" s="38">
        <v>99</v>
      </c>
      <c r="F831" s="37" t="str">
        <f t="shared" ref="F831:F832" si="1517">IF(C831&lt;315,"S",IF(C831&lt;375,"M","N/A"))</f>
        <v>N/A</v>
      </c>
      <c r="G831" s="37" t="str">
        <f t="shared" ref="G831:G832" si="1518">IF(D831&lt;235,"S",IF(D831&lt;300,"M","N/A"))</f>
        <v>N/A</v>
      </c>
      <c r="H831" s="37" t="str">
        <f t="shared" ref="H831:H832" si="1519">IF(E831&lt;71,"80",IF(E831&lt;91,"100",IF(E831&lt;111,"120",IF(E831&lt;151,"160","N/A"))))</f>
        <v>120</v>
      </c>
      <c r="I831" s="37" t="str">
        <f t="shared" ref="I831:I832" si="1520">F831&amp;"+"&amp;G831&amp;"+"&amp;H831</f>
        <v>N/A+N/A+120</v>
      </c>
      <c r="J831" s="38" t="str">
        <f t="shared" ref="J831:J832" si="1521">IF(ISNUMBER(SEARCH("N/A",I831)),"Not Suitable",(VLOOKUP(I831,codes,2,FALSE)))</f>
        <v>Not Suitable</v>
      </c>
      <c r="K831" s="38" t="str">
        <f t="shared" ref="K831:K832" si="1522">IF(ISNUMBER(SEARCH("N/A",I831)),"-",(VLOOKUP(I831,codes,3,FALSE)))</f>
        <v>-</v>
      </c>
    </row>
    <row r="832" spans="1:11" s="6" customFormat="1" x14ac:dyDescent="0.35">
      <c r="A832" s="37" t="s">
        <v>252</v>
      </c>
      <c r="B832" s="37" t="s">
        <v>1155</v>
      </c>
      <c r="C832" s="38">
        <v>385</v>
      </c>
      <c r="D832" s="38">
        <v>310</v>
      </c>
      <c r="E832" s="38">
        <v>99</v>
      </c>
      <c r="F832" s="37" t="str">
        <f t="shared" si="1517"/>
        <v>N/A</v>
      </c>
      <c r="G832" s="37" t="str">
        <f t="shared" si="1518"/>
        <v>N/A</v>
      </c>
      <c r="H832" s="37" t="str">
        <f t="shared" si="1519"/>
        <v>120</v>
      </c>
      <c r="I832" s="37" t="str">
        <f t="shared" si="1520"/>
        <v>N/A+N/A+120</v>
      </c>
      <c r="J832" s="38" t="str">
        <f t="shared" si="1521"/>
        <v>Not Suitable</v>
      </c>
      <c r="K832" s="38" t="str">
        <f t="shared" si="1522"/>
        <v>-</v>
      </c>
    </row>
    <row r="833" spans="1:11" s="6" customFormat="1" x14ac:dyDescent="0.35">
      <c r="A833" s="37" t="s">
        <v>252</v>
      </c>
      <c r="B833" s="37" t="s">
        <v>1156</v>
      </c>
      <c r="C833" s="38">
        <v>385</v>
      </c>
      <c r="D833" s="38">
        <v>310</v>
      </c>
      <c r="E833" s="38">
        <v>99</v>
      </c>
      <c r="F833" s="37" t="str">
        <f t="shared" ref="F833:F834" si="1523">IF(C833&lt;315,"S",IF(C833&lt;375,"M","N/A"))</f>
        <v>N/A</v>
      </c>
      <c r="G833" s="37" t="str">
        <f t="shared" ref="G833:G834" si="1524">IF(D833&lt;235,"S",IF(D833&lt;300,"M","N/A"))</f>
        <v>N/A</v>
      </c>
      <c r="H833" s="37" t="str">
        <f t="shared" ref="H833:H834" si="1525">IF(E833&lt;71,"80",IF(E833&lt;91,"100",IF(E833&lt;111,"120",IF(E833&lt;151,"160","N/A"))))</f>
        <v>120</v>
      </c>
      <c r="I833" s="37" t="str">
        <f t="shared" ref="I833:I834" si="1526">F833&amp;"+"&amp;G833&amp;"+"&amp;H833</f>
        <v>N/A+N/A+120</v>
      </c>
      <c r="J833" s="38" t="str">
        <f t="shared" ref="J833:J834" si="1527">IF(ISNUMBER(SEARCH("N/A",I833)),"Not Suitable",(VLOOKUP(I833,codes,2,FALSE)))</f>
        <v>Not Suitable</v>
      </c>
      <c r="K833" s="38" t="str">
        <f t="shared" ref="K833:K834" si="1528">IF(ISNUMBER(SEARCH("N/A",I833)),"-",(VLOOKUP(I833,codes,3,FALSE)))</f>
        <v>-</v>
      </c>
    </row>
    <row r="834" spans="1:11" s="6" customFormat="1" x14ac:dyDescent="0.35">
      <c r="A834" s="37" t="s">
        <v>252</v>
      </c>
      <c r="B834" s="37" t="s">
        <v>1161</v>
      </c>
      <c r="C834" s="38">
        <v>286</v>
      </c>
      <c r="D834" s="38">
        <v>266</v>
      </c>
      <c r="E834" s="38">
        <v>124</v>
      </c>
      <c r="F834" s="37" t="str">
        <f t="shared" si="1523"/>
        <v>S</v>
      </c>
      <c r="G834" s="37" t="str">
        <f t="shared" si="1524"/>
        <v>M</v>
      </c>
      <c r="H834" s="37" t="str">
        <f t="shared" si="1525"/>
        <v>160</v>
      </c>
      <c r="I834" s="37" t="str">
        <f t="shared" si="1526"/>
        <v>S+M+160</v>
      </c>
      <c r="J834" s="38" t="str">
        <f t="shared" si="1527"/>
        <v>TM-CAGEM+160</v>
      </c>
      <c r="K834" s="38">
        <f t="shared" si="1528"/>
        <v>2061288</v>
      </c>
    </row>
    <row r="835" spans="1:11" s="6" customFormat="1" x14ac:dyDescent="0.35">
      <c r="A835" s="37" t="s">
        <v>252</v>
      </c>
      <c r="B835" s="37" t="s">
        <v>1130</v>
      </c>
      <c r="C835" s="38">
        <v>286</v>
      </c>
      <c r="D835" s="38">
        <v>266</v>
      </c>
      <c r="E835" s="38">
        <v>124</v>
      </c>
      <c r="F835" s="37" t="str">
        <f t="shared" si="1503"/>
        <v>S</v>
      </c>
      <c r="G835" s="37" t="str">
        <f t="shared" si="1369"/>
        <v>M</v>
      </c>
      <c r="H835" s="37" t="str">
        <f t="shared" ref="H835" si="1529">IF(E835&lt;71,"80",IF(E835&lt;91,"100",IF(E835&lt;111,"120",IF(E835&lt;151,"160","N/A"))))</f>
        <v>160</v>
      </c>
      <c r="I835" s="37" t="str">
        <f t="shared" si="1504"/>
        <v>S+M+160</v>
      </c>
      <c r="J835" s="38" t="str">
        <f t="shared" si="737"/>
        <v>TM-CAGEM+160</v>
      </c>
      <c r="K835" s="38">
        <f t="shared" si="1505"/>
        <v>2061288</v>
      </c>
    </row>
    <row r="836" spans="1:11" s="6" customFormat="1" x14ac:dyDescent="0.35">
      <c r="A836" s="37" t="s">
        <v>252</v>
      </c>
      <c r="B836" s="37" t="s">
        <v>1142</v>
      </c>
      <c r="C836" s="38">
        <v>286</v>
      </c>
      <c r="D836" s="38">
        <v>266</v>
      </c>
      <c r="E836" s="38">
        <v>124</v>
      </c>
      <c r="F836" s="37" t="str">
        <f>IF(C836&lt;315,"S",IF(C836&lt;375,"M","N/A"))</f>
        <v>S</v>
      </c>
      <c r="G836" s="37" t="str">
        <f>IF(D836&lt;235,"S",IF(D836&lt;300,"M","N/A"))</f>
        <v>M</v>
      </c>
      <c r="H836" s="37" t="str">
        <f>IF(E836&lt;71,"80",IF(E836&lt;91,"100",IF(E836&lt;111,"120",IF(E836&lt;151,"160","N/A"))))</f>
        <v>160</v>
      </c>
      <c r="I836" s="37" t="str">
        <f>F836&amp;"+"&amp;G836&amp;"+"&amp;H836</f>
        <v>S+M+160</v>
      </c>
      <c r="J836" s="38" t="str">
        <f>IF(ISNUMBER(SEARCH("N/A",I836)),"Not Suitable",(VLOOKUP(I836,codes,2,FALSE)))</f>
        <v>TM-CAGEM+160</v>
      </c>
      <c r="K836" s="38">
        <f>IF(ISNUMBER(SEARCH("N/A",I836)),"-",(VLOOKUP(I836,codes,3,FALSE)))</f>
        <v>2061288</v>
      </c>
    </row>
    <row r="837" spans="1:11" s="6" customFormat="1" x14ac:dyDescent="0.35">
      <c r="A837" s="37" t="s">
        <v>252</v>
      </c>
      <c r="B837" s="37" t="s">
        <v>1162</v>
      </c>
      <c r="C837" s="38">
        <v>326</v>
      </c>
      <c r="D837" s="38">
        <v>254</v>
      </c>
      <c r="E837" s="38">
        <v>104</v>
      </c>
      <c r="F837" s="37" t="str">
        <f t="shared" ref="F837" si="1530">IF(C837&lt;315,"S",IF(C837&lt;375,"M","N/A"))</f>
        <v>M</v>
      </c>
      <c r="G837" s="37" t="str">
        <f t="shared" ref="G837" si="1531">IF(D837&lt;235,"S",IF(D837&lt;300,"M","N/A"))</f>
        <v>M</v>
      </c>
      <c r="H837" s="37" t="str">
        <f t="shared" ref="H837" si="1532">IF(E837&lt;71,"80",IF(E837&lt;91,"100",IF(E837&lt;111,"120",IF(E837&lt;151,"160","N/A"))))</f>
        <v>120</v>
      </c>
      <c r="I837" s="37" t="str">
        <f t="shared" ref="I837" si="1533">F837&amp;"+"&amp;G837&amp;"+"&amp;H837</f>
        <v>M+M+120</v>
      </c>
      <c r="J837" s="38" t="str">
        <f t="shared" ref="J837" si="1534">IF(ISNUMBER(SEARCH("N/A",I837)),"Not Suitable",(VLOOKUP(I837,codes,2,FALSE)))</f>
        <v>TM-CAGEM+120</v>
      </c>
      <c r="K837" s="38">
        <f t="shared" ref="K837" si="1535">IF(ISNUMBER(SEARCH("N/A",I837)),"-",(VLOOKUP(I837,codes,3,FALSE)))</f>
        <v>2061287</v>
      </c>
    </row>
    <row r="838" spans="1:11" s="6" customFormat="1" x14ac:dyDescent="0.35">
      <c r="A838" s="37" t="s">
        <v>252</v>
      </c>
      <c r="B838" s="37" t="s">
        <v>1134</v>
      </c>
      <c r="C838" s="38">
        <v>386</v>
      </c>
      <c r="D838" s="38">
        <v>280</v>
      </c>
      <c r="E838" s="38">
        <v>162</v>
      </c>
      <c r="F838" s="37" t="str">
        <f t="shared" ref="F838" si="1536">IF(C838&lt;315,"S",IF(C838&lt;375,"M","N/A"))</f>
        <v>N/A</v>
      </c>
      <c r="G838" s="37" t="str">
        <f t="shared" ref="G838" si="1537">IF(D838&lt;235,"S",IF(D838&lt;300,"M","N/A"))</f>
        <v>M</v>
      </c>
      <c r="H838" s="37" t="str">
        <f t="shared" ref="H838" si="1538">IF(E838&lt;71,"80",IF(E838&lt;91,"100",IF(E838&lt;111,"120",IF(E838&lt;151,"160","N/A"))))</f>
        <v>N/A</v>
      </c>
      <c r="I838" s="37" t="str">
        <f t="shared" ref="I838" si="1539">F838&amp;"+"&amp;G838&amp;"+"&amp;H838</f>
        <v>N/A+M+N/A</v>
      </c>
      <c r="J838" s="38" t="str">
        <f t="shared" ref="J838" si="1540">IF(ISNUMBER(SEARCH("N/A",I838)),"Not Suitable",(VLOOKUP(I838,codes,2,FALSE)))</f>
        <v>Not Suitable</v>
      </c>
      <c r="K838" s="38" t="str">
        <f t="shared" ref="K838" si="1541">IF(ISNUMBER(SEARCH("N/A",I838)),"-",(VLOOKUP(I838,codes,3,FALSE)))</f>
        <v>-</v>
      </c>
    </row>
    <row r="839" spans="1:11" s="6" customFormat="1" x14ac:dyDescent="0.35">
      <c r="A839" s="37" t="s">
        <v>252</v>
      </c>
      <c r="B839" s="37" t="s">
        <v>1136</v>
      </c>
      <c r="C839" s="38">
        <v>431</v>
      </c>
      <c r="D839" s="38">
        <v>341</v>
      </c>
      <c r="E839" s="38">
        <v>183</v>
      </c>
      <c r="F839" s="37" t="str">
        <f t="shared" ref="F839" si="1542">IF(C839&lt;315,"S",IF(C839&lt;375,"M","N/A"))</f>
        <v>N/A</v>
      </c>
      <c r="G839" s="37" t="str">
        <f t="shared" ref="G839" si="1543">IF(D839&lt;235,"S",IF(D839&lt;300,"M","N/A"))</f>
        <v>N/A</v>
      </c>
      <c r="H839" s="37" t="str">
        <f t="shared" ref="H839" si="1544">IF(E839&lt;71,"80",IF(E839&lt;91,"100",IF(E839&lt;111,"120",IF(E839&lt;151,"160","N/A"))))</f>
        <v>N/A</v>
      </c>
      <c r="I839" s="37" t="str">
        <f t="shared" ref="I839" si="1545">F839&amp;"+"&amp;G839&amp;"+"&amp;H839</f>
        <v>N/A+N/A+N/A</v>
      </c>
      <c r="J839" s="38" t="str">
        <f t="shared" ref="J839" si="1546">IF(ISNUMBER(SEARCH("N/A",I839)),"Not Suitable",(VLOOKUP(I839,codes,2,FALSE)))</f>
        <v>Not Suitable</v>
      </c>
      <c r="K839" s="38" t="str">
        <f t="shared" ref="K839" si="1547">IF(ISNUMBER(SEARCH("N/A",I839)),"-",(VLOOKUP(I839,codes,3,FALSE)))</f>
        <v>-</v>
      </c>
    </row>
    <row r="840" spans="1:11" s="6" customFormat="1" x14ac:dyDescent="0.35">
      <c r="A840" s="37" t="s">
        <v>252</v>
      </c>
      <c r="B840" s="37" t="s">
        <v>1137</v>
      </c>
      <c r="C840" s="38">
        <v>431</v>
      </c>
      <c r="D840" s="38">
        <v>341</v>
      </c>
      <c r="E840" s="38">
        <v>183</v>
      </c>
      <c r="F840" s="37" t="str">
        <f t="shared" ref="F840" si="1548">IF(C840&lt;315,"S",IF(C840&lt;375,"M","N/A"))</f>
        <v>N/A</v>
      </c>
      <c r="G840" s="37" t="str">
        <f t="shared" ref="G840" si="1549">IF(D840&lt;235,"S",IF(D840&lt;300,"M","N/A"))</f>
        <v>N/A</v>
      </c>
      <c r="H840" s="37" t="str">
        <f t="shared" ref="H840" si="1550">IF(E840&lt;71,"80",IF(E840&lt;91,"100",IF(E840&lt;111,"120",IF(E840&lt;151,"160","N/A"))))</f>
        <v>N/A</v>
      </c>
      <c r="I840" s="37" t="str">
        <f t="shared" ref="I840" si="1551">F840&amp;"+"&amp;G840&amp;"+"&amp;H840</f>
        <v>N/A+N/A+N/A</v>
      </c>
      <c r="J840" s="38" t="str">
        <f t="shared" ref="J840" si="1552">IF(ISNUMBER(SEARCH("N/A",I840)),"Not Suitable",(VLOOKUP(I840,codes,2,FALSE)))</f>
        <v>Not Suitable</v>
      </c>
      <c r="K840" s="38" t="str">
        <f t="shared" ref="K840" si="1553">IF(ISNUMBER(SEARCH("N/A",I840)),"-",(VLOOKUP(I840,codes,3,FALSE)))</f>
        <v>-</v>
      </c>
    </row>
    <row r="841" spans="1:11" s="6" customFormat="1" x14ac:dyDescent="0.35">
      <c r="A841" s="37" t="s">
        <v>252</v>
      </c>
      <c r="B841" s="37" t="s">
        <v>1138</v>
      </c>
      <c r="C841" s="38">
        <v>439</v>
      </c>
      <c r="D841" s="38">
        <v>549</v>
      </c>
      <c r="E841" s="38">
        <v>235</v>
      </c>
      <c r="F841" s="37" t="str">
        <f t="shared" ref="F841" si="1554">IF(C841&lt;315,"S",IF(C841&lt;375,"M","N/A"))</f>
        <v>N/A</v>
      </c>
      <c r="G841" s="37" t="str">
        <f t="shared" ref="G841" si="1555">IF(D841&lt;235,"S",IF(D841&lt;300,"M","N/A"))</f>
        <v>N/A</v>
      </c>
      <c r="H841" s="37" t="str">
        <f t="shared" ref="H841" si="1556">IF(E841&lt;71,"80",IF(E841&lt;91,"100",IF(E841&lt;111,"120",IF(E841&lt;151,"160","N/A"))))</f>
        <v>N/A</v>
      </c>
      <c r="I841" s="37" t="str">
        <f t="shared" ref="I841" si="1557">F841&amp;"+"&amp;G841&amp;"+"&amp;H841</f>
        <v>N/A+N/A+N/A</v>
      </c>
      <c r="J841" s="38" t="str">
        <f t="shared" ref="J841" si="1558">IF(ISNUMBER(SEARCH("N/A",I841)),"Not Suitable",(VLOOKUP(I841,codes,2,FALSE)))</f>
        <v>Not Suitable</v>
      </c>
      <c r="K841" s="38" t="str">
        <f t="shared" ref="K841" si="1559">IF(ISNUMBER(SEARCH("N/A",I841)),"-",(VLOOKUP(I841,codes,3,FALSE)))</f>
        <v>-</v>
      </c>
    </row>
    <row r="842" spans="1:11" s="6" customFormat="1" x14ac:dyDescent="0.35">
      <c r="A842" s="16" t="s">
        <v>252</v>
      </c>
      <c r="B842" s="20" t="s">
        <v>554</v>
      </c>
      <c r="C842" s="25">
        <v>220</v>
      </c>
      <c r="D842" s="25">
        <v>178</v>
      </c>
      <c r="E842" s="25">
        <v>71</v>
      </c>
      <c r="F842" s="16" t="str">
        <f t="shared" si="1503"/>
        <v>S</v>
      </c>
      <c r="G842" s="16" t="str">
        <f t="shared" si="1369"/>
        <v>S</v>
      </c>
      <c r="H842" s="16" t="str">
        <f t="shared" si="1398"/>
        <v>100</v>
      </c>
      <c r="I842" s="16" t="str">
        <f t="shared" si="1504"/>
        <v>S+S+100</v>
      </c>
      <c r="J842" s="19" t="str">
        <f t="shared" si="737"/>
        <v>TM-CAGES+100</v>
      </c>
      <c r="K842" s="19">
        <f t="shared" si="1505"/>
        <v>2061185</v>
      </c>
    </row>
    <row r="843" spans="1:11" s="6" customFormat="1" x14ac:dyDescent="0.35">
      <c r="A843" s="16" t="s">
        <v>252</v>
      </c>
      <c r="B843" s="20" t="s">
        <v>261</v>
      </c>
      <c r="C843" s="25">
        <v>264</v>
      </c>
      <c r="D843" s="25">
        <v>189</v>
      </c>
      <c r="E843" s="25">
        <v>79</v>
      </c>
      <c r="F843" s="16" t="str">
        <f t="shared" si="1503"/>
        <v>S</v>
      </c>
      <c r="G843" s="16" t="str">
        <f t="shared" si="1369"/>
        <v>S</v>
      </c>
      <c r="H843" s="16" t="str">
        <f t="shared" si="1398"/>
        <v>100</v>
      </c>
      <c r="I843" s="16" t="str">
        <f t="shared" si="1504"/>
        <v>S+S+100</v>
      </c>
      <c r="J843" s="19" t="str">
        <f t="shared" si="737"/>
        <v>TM-CAGES+100</v>
      </c>
      <c r="K843" s="19">
        <f t="shared" si="1505"/>
        <v>2061185</v>
      </c>
    </row>
    <row r="844" spans="1:11" s="6" customFormat="1" x14ac:dyDescent="0.35">
      <c r="A844" s="16" t="s">
        <v>252</v>
      </c>
      <c r="B844" s="20" t="s">
        <v>266</v>
      </c>
      <c r="C844" s="25">
        <v>286</v>
      </c>
      <c r="D844" s="25">
        <v>192</v>
      </c>
      <c r="E844" s="25">
        <v>84</v>
      </c>
      <c r="F844" s="16" t="str">
        <f t="shared" si="1503"/>
        <v>S</v>
      </c>
      <c r="G844" s="16" t="str">
        <f t="shared" si="1369"/>
        <v>S</v>
      </c>
      <c r="H844" s="16" t="str">
        <f t="shared" si="1398"/>
        <v>100</v>
      </c>
      <c r="I844" s="16" t="str">
        <f t="shared" si="1504"/>
        <v>S+S+100</v>
      </c>
      <c r="J844" s="19" t="str">
        <f t="shared" si="737"/>
        <v>TM-CAGES+100</v>
      </c>
      <c r="K844" s="19">
        <f t="shared" si="1505"/>
        <v>2061185</v>
      </c>
    </row>
    <row r="845" spans="1:11" s="6" customFormat="1" x14ac:dyDescent="0.35">
      <c r="A845" s="16" t="s">
        <v>252</v>
      </c>
      <c r="B845" s="20" t="s">
        <v>259</v>
      </c>
      <c r="C845" s="25">
        <v>220</v>
      </c>
      <c r="D845" s="25">
        <v>178</v>
      </c>
      <c r="E845" s="25">
        <v>71</v>
      </c>
      <c r="F845" s="16" t="str">
        <f t="shared" si="1503"/>
        <v>S</v>
      </c>
      <c r="G845" s="16" t="str">
        <f t="shared" si="1369"/>
        <v>S</v>
      </c>
      <c r="H845" s="16" t="str">
        <f t="shared" si="1398"/>
        <v>100</v>
      </c>
      <c r="I845" s="16" t="str">
        <f t="shared" si="1504"/>
        <v>S+S+100</v>
      </c>
      <c r="J845" s="19" t="str">
        <f t="shared" si="737"/>
        <v>TM-CAGES+100</v>
      </c>
      <c r="K845" s="19">
        <f t="shared" si="1505"/>
        <v>2061185</v>
      </c>
    </row>
    <row r="846" spans="1:11" s="6" customFormat="1" x14ac:dyDescent="0.35">
      <c r="A846" s="16" t="s">
        <v>252</v>
      </c>
      <c r="B846" s="20" t="s">
        <v>257</v>
      </c>
      <c r="C846" s="25">
        <v>206</v>
      </c>
      <c r="D846" s="25">
        <v>156</v>
      </c>
      <c r="E846" s="25">
        <v>64</v>
      </c>
      <c r="F846" s="16" t="str">
        <f t="shared" si="1503"/>
        <v>S</v>
      </c>
      <c r="G846" s="16" t="str">
        <f t="shared" si="1369"/>
        <v>S</v>
      </c>
      <c r="H846" s="16" t="str">
        <f t="shared" si="1398"/>
        <v>80</v>
      </c>
      <c r="I846" s="16" t="str">
        <f t="shared" si="1504"/>
        <v>S+S+80</v>
      </c>
      <c r="J846" s="19" t="str">
        <f t="shared" si="737"/>
        <v>TM-CAGES+80</v>
      </c>
      <c r="K846" s="19">
        <f t="shared" si="1505"/>
        <v>2061184</v>
      </c>
    </row>
    <row r="847" spans="1:11" s="6" customFormat="1" x14ac:dyDescent="0.35">
      <c r="A847" s="16" t="s">
        <v>252</v>
      </c>
      <c r="B847" s="20" t="s">
        <v>267</v>
      </c>
      <c r="C847" s="25">
        <v>286</v>
      </c>
      <c r="D847" s="25">
        <v>192</v>
      </c>
      <c r="E847" s="25">
        <v>84</v>
      </c>
      <c r="F847" s="16" t="str">
        <f t="shared" si="1503"/>
        <v>S</v>
      </c>
      <c r="G847" s="16" t="str">
        <f t="shared" si="1369"/>
        <v>S</v>
      </c>
      <c r="H847" s="16" t="str">
        <f t="shared" si="1398"/>
        <v>100</v>
      </c>
      <c r="I847" s="16" t="str">
        <f t="shared" si="1504"/>
        <v>S+S+100</v>
      </c>
      <c r="J847" s="19" t="str">
        <f t="shared" si="737"/>
        <v>TM-CAGES+100</v>
      </c>
      <c r="K847" s="19">
        <f t="shared" si="1505"/>
        <v>2061185</v>
      </c>
    </row>
    <row r="848" spans="1:11" s="6" customFormat="1" x14ac:dyDescent="0.35">
      <c r="A848" s="16" t="s">
        <v>252</v>
      </c>
      <c r="B848" s="20" t="s">
        <v>279</v>
      </c>
      <c r="C848" s="25">
        <v>324</v>
      </c>
      <c r="D848" s="25">
        <v>234</v>
      </c>
      <c r="E848" s="25">
        <v>97</v>
      </c>
      <c r="F848" s="16" t="str">
        <f t="shared" si="1503"/>
        <v>M</v>
      </c>
      <c r="G848" s="16" t="str">
        <f t="shared" si="1369"/>
        <v>S</v>
      </c>
      <c r="H848" s="16" t="str">
        <f t="shared" si="1398"/>
        <v>120</v>
      </c>
      <c r="I848" s="16" t="str">
        <f t="shared" si="1504"/>
        <v>M+S+120</v>
      </c>
      <c r="J848" s="19" t="str">
        <f t="shared" si="737"/>
        <v>TM-CAGEM+120</v>
      </c>
      <c r="K848" s="19">
        <f t="shared" si="1505"/>
        <v>2061287</v>
      </c>
    </row>
    <row r="849" spans="1:11" s="6" customFormat="1" x14ac:dyDescent="0.35">
      <c r="A849" s="16" t="s">
        <v>252</v>
      </c>
      <c r="B849" s="20" t="s">
        <v>268</v>
      </c>
      <c r="C849" s="25">
        <v>286</v>
      </c>
      <c r="D849" s="25">
        <v>192</v>
      </c>
      <c r="E849" s="25">
        <v>84</v>
      </c>
      <c r="F849" s="16" t="str">
        <f t="shared" si="1503"/>
        <v>S</v>
      </c>
      <c r="G849" s="16" t="str">
        <f t="shared" si="1369"/>
        <v>S</v>
      </c>
      <c r="H849" s="16" t="str">
        <f t="shared" si="1398"/>
        <v>100</v>
      </c>
      <c r="I849" s="16" t="str">
        <f t="shared" si="1504"/>
        <v>S+S+100</v>
      </c>
      <c r="J849" s="19" t="str">
        <f t="shared" si="737"/>
        <v>TM-CAGES+100</v>
      </c>
      <c r="K849" s="19">
        <f t="shared" si="1505"/>
        <v>2061185</v>
      </c>
    </row>
    <row r="850" spans="1:11" s="6" customFormat="1" x14ac:dyDescent="0.35">
      <c r="A850" s="16" t="s">
        <v>252</v>
      </c>
      <c r="B850" s="20" t="s">
        <v>274</v>
      </c>
      <c r="C850" s="25">
        <v>306</v>
      </c>
      <c r="D850" s="25">
        <v>243</v>
      </c>
      <c r="E850" s="25">
        <v>113</v>
      </c>
      <c r="F850" s="16" t="str">
        <f t="shared" si="1503"/>
        <v>S</v>
      </c>
      <c r="G850" s="16" t="str">
        <f t="shared" si="1369"/>
        <v>M</v>
      </c>
      <c r="H850" s="16" t="str">
        <f t="shared" si="1398"/>
        <v>160</v>
      </c>
      <c r="I850" s="16" t="str">
        <f t="shared" si="1504"/>
        <v>S+M+160</v>
      </c>
      <c r="J850" s="19" t="str">
        <f t="shared" si="737"/>
        <v>TM-CAGEM+160</v>
      </c>
      <c r="K850" s="19">
        <f t="shared" si="1505"/>
        <v>2061288</v>
      </c>
    </row>
    <row r="851" spans="1:11" s="6" customFormat="1" x14ac:dyDescent="0.35">
      <c r="A851" s="16" t="s">
        <v>252</v>
      </c>
      <c r="B851" s="20" t="s">
        <v>275</v>
      </c>
      <c r="C851" s="25">
        <v>306</v>
      </c>
      <c r="D851" s="25">
        <v>243</v>
      </c>
      <c r="E851" s="25">
        <v>113</v>
      </c>
      <c r="F851" s="16" t="str">
        <f t="shared" si="1503"/>
        <v>S</v>
      </c>
      <c r="G851" s="16" t="str">
        <f t="shared" si="1369"/>
        <v>M</v>
      </c>
      <c r="H851" s="16" t="str">
        <f t="shared" si="1398"/>
        <v>160</v>
      </c>
      <c r="I851" s="16" t="str">
        <f t="shared" si="1504"/>
        <v>S+M+160</v>
      </c>
      <c r="J851" s="19" t="str">
        <f t="shared" si="737"/>
        <v>TM-CAGEM+160</v>
      </c>
      <c r="K851" s="19">
        <f t="shared" si="1505"/>
        <v>2061288</v>
      </c>
    </row>
    <row r="852" spans="1:11" s="6" customFormat="1" x14ac:dyDescent="0.35">
      <c r="A852" s="16" t="s">
        <v>252</v>
      </c>
      <c r="B852" s="20" t="s">
        <v>288</v>
      </c>
      <c r="C852" s="25">
        <v>364</v>
      </c>
      <c r="D852" s="25">
        <v>283</v>
      </c>
      <c r="E852" s="25">
        <v>127</v>
      </c>
      <c r="F852" s="16" t="str">
        <f t="shared" si="1503"/>
        <v>M</v>
      </c>
      <c r="G852" s="16" t="str">
        <f t="shared" si="1369"/>
        <v>M</v>
      </c>
      <c r="H852" s="16" t="str">
        <f t="shared" si="1398"/>
        <v>160</v>
      </c>
      <c r="I852" s="16" t="str">
        <f t="shared" si="1504"/>
        <v>M+M+160</v>
      </c>
      <c r="J852" s="19" t="str">
        <f t="shared" si="737"/>
        <v>TM-CAGEM+160</v>
      </c>
      <c r="K852" s="19">
        <f t="shared" si="1505"/>
        <v>2061288</v>
      </c>
    </row>
    <row r="853" spans="1:11" s="6" customFormat="1" x14ac:dyDescent="0.35">
      <c r="A853" s="16" t="s">
        <v>252</v>
      </c>
      <c r="B853" s="20" t="s">
        <v>289</v>
      </c>
      <c r="C853" s="25">
        <v>364</v>
      </c>
      <c r="D853" s="25">
        <v>283</v>
      </c>
      <c r="E853" s="25">
        <v>127</v>
      </c>
      <c r="F853" s="16" t="str">
        <f t="shared" si="1503"/>
        <v>M</v>
      </c>
      <c r="G853" s="16" t="str">
        <f t="shared" si="1369"/>
        <v>M</v>
      </c>
      <c r="H853" s="16" t="str">
        <f t="shared" si="1398"/>
        <v>160</v>
      </c>
      <c r="I853" s="16" t="str">
        <f t="shared" si="1504"/>
        <v>M+M+160</v>
      </c>
      <c r="J853" s="19" t="str">
        <f t="shared" si="737"/>
        <v>TM-CAGEM+160</v>
      </c>
      <c r="K853" s="19">
        <f t="shared" si="1505"/>
        <v>2061288</v>
      </c>
    </row>
    <row r="854" spans="1:11" s="6" customFormat="1" x14ac:dyDescent="0.35">
      <c r="A854" s="16" t="s">
        <v>252</v>
      </c>
      <c r="B854" s="20" t="s">
        <v>292</v>
      </c>
      <c r="C854" s="25">
        <v>430</v>
      </c>
      <c r="D854" s="25">
        <v>340</v>
      </c>
      <c r="E854" s="25">
        <v>181</v>
      </c>
      <c r="F854" s="16" t="str">
        <f t="shared" si="1503"/>
        <v>N/A</v>
      </c>
      <c r="G854" s="16" t="str">
        <f t="shared" si="1369"/>
        <v>N/A</v>
      </c>
      <c r="H854" s="16" t="str">
        <f t="shared" si="1398"/>
        <v>N/A</v>
      </c>
      <c r="I854" s="16" t="str">
        <f t="shared" si="1504"/>
        <v>N/A+N/A+N/A</v>
      </c>
      <c r="J854" s="19" t="str">
        <f t="shared" si="737"/>
        <v>Not Suitable</v>
      </c>
      <c r="K854" s="19" t="str">
        <f t="shared" si="1505"/>
        <v>-</v>
      </c>
    </row>
    <row r="855" spans="1:11" s="6" customFormat="1" x14ac:dyDescent="0.35">
      <c r="A855" s="16" t="s">
        <v>252</v>
      </c>
      <c r="B855" s="20" t="s">
        <v>553</v>
      </c>
      <c r="C855" s="25">
        <v>206</v>
      </c>
      <c r="D855" s="25">
        <v>156</v>
      </c>
      <c r="E855" s="25">
        <v>64</v>
      </c>
      <c r="F855" s="16" t="str">
        <f t="shared" si="1503"/>
        <v>S</v>
      </c>
      <c r="G855" s="16" t="str">
        <f t="shared" si="1369"/>
        <v>S</v>
      </c>
      <c r="H855" s="16" t="str">
        <f t="shared" si="1398"/>
        <v>80</v>
      </c>
      <c r="I855" s="16" t="str">
        <f t="shared" si="1504"/>
        <v>S+S+80</v>
      </c>
      <c r="J855" s="19" t="str">
        <f t="shared" si="737"/>
        <v>TM-CAGES+80</v>
      </c>
      <c r="K855" s="19">
        <f t="shared" si="1505"/>
        <v>2061184</v>
      </c>
    </row>
    <row r="856" spans="1:11" s="6" customFormat="1" x14ac:dyDescent="0.35">
      <c r="A856" s="16" t="s">
        <v>252</v>
      </c>
      <c r="B856" s="20" t="s">
        <v>258</v>
      </c>
      <c r="C856" s="25">
        <v>206</v>
      </c>
      <c r="D856" s="25">
        <v>156</v>
      </c>
      <c r="E856" s="25">
        <v>64</v>
      </c>
      <c r="F856" s="16" t="str">
        <f t="shared" si="1503"/>
        <v>S</v>
      </c>
      <c r="G856" s="16" t="str">
        <f t="shared" si="1369"/>
        <v>S</v>
      </c>
      <c r="H856" s="16" t="str">
        <f t="shared" si="1398"/>
        <v>80</v>
      </c>
      <c r="I856" s="16" t="str">
        <f t="shared" si="1504"/>
        <v>S+S+80</v>
      </c>
      <c r="J856" s="19" t="str">
        <f t="shared" si="737"/>
        <v>TM-CAGES+80</v>
      </c>
      <c r="K856" s="19">
        <f t="shared" si="1505"/>
        <v>2061184</v>
      </c>
    </row>
    <row r="857" spans="1:11" s="6" customFormat="1" x14ac:dyDescent="0.35">
      <c r="A857" s="37" t="s">
        <v>252</v>
      </c>
      <c r="B857" s="37" t="s">
        <v>1121</v>
      </c>
      <c r="C857" s="38">
        <v>288</v>
      </c>
      <c r="D857" s="38">
        <v>220</v>
      </c>
      <c r="E857" s="38">
        <v>86</v>
      </c>
      <c r="F857" s="37" t="str">
        <f t="shared" ref="F857" si="1560">IF(C857&lt;315,"S",IF(C857&lt;375,"M","N/A"))</f>
        <v>S</v>
      </c>
      <c r="G857" s="37" t="str">
        <f t="shared" ref="G857" si="1561">IF(D857&lt;235,"S",IF(D857&lt;300,"M","N/A"))</f>
        <v>S</v>
      </c>
      <c r="H857" s="37" t="str">
        <f t="shared" si="1398"/>
        <v>100</v>
      </c>
      <c r="I857" s="37" t="str">
        <f t="shared" ref="I857" si="1562">F857&amp;"+"&amp;G857&amp;"+"&amp;H857</f>
        <v>S+S+100</v>
      </c>
      <c r="J857" s="38" t="str">
        <f t="shared" ref="J857" si="1563">IF(ISNUMBER(SEARCH("N/A",I857)),"Not Suitable",(VLOOKUP(I857,codes,2,FALSE)))</f>
        <v>TM-CAGES+100</v>
      </c>
      <c r="K857" s="38">
        <f t="shared" ref="K857" si="1564">IF(ISNUMBER(SEARCH("N/A",I857)),"-",(VLOOKUP(I857,codes,3,FALSE)))</f>
        <v>2061185</v>
      </c>
    </row>
    <row r="858" spans="1:11" s="6" customFormat="1" x14ac:dyDescent="0.35">
      <c r="A858" s="16" t="s">
        <v>252</v>
      </c>
      <c r="B858" s="20" t="s">
        <v>287</v>
      </c>
      <c r="C858" s="25">
        <v>339</v>
      </c>
      <c r="D858" s="25">
        <v>276</v>
      </c>
      <c r="E858" s="25">
        <v>122</v>
      </c>
      <c r="F858" s="16" t="str">
        <f t="shared" si="1503"/>
        <v>M</v>
      </c>
      <c r="G858" s="16" t="str">
        <f t="shared" si="1369"/>
        <v>M</v>
      </c>
      <c r="H858" s="16" t="str">
        <f t="shared" si="1398"/>
        <v>160</v>
      </c>
      <c r="I858" s="16" t="str">
        <f t="shared" si="1504"/>
        <v>M+M+160</v>
      </c>
      <c r="J858" s="19" t="str">
        <f t="shared" si="737"/>
        <v>TM-CAGEM+160</v>
      </c>
      <c r="K858" s="19">
        <f t="shared" si="1505"/>
        <v>2061288</v>
      </c>
    </row>
    <row r="859" spans="1:11" s="6" customFormat="1" x14ac:dyDescent="0.35">
      <c r="A859" s="16" t="s">
        <v>252</v>
      </c>
      <c r="B859" s="20" t="s">
        <v>269</v>
      </c>
      <c r="C859" s="25">
        <v>286</v>
      </c>
      <c r="D859" s="25">
        <v>192</v>
      </c>
      <c r="E859" s="25">
        <v>84</v>
      </c>
      <c r="F859" s="16" t="str">
        <f t="shared" si="1503"/>
        <v>S</v>
      </c>
      <c r="G859" s="16" t="str">
        <f t="shared" si="1369"/>
        <v>S</v>
      </c>
      <c r="H859" s="16" t="str">
        <f t="shared" si="1398"/>
        <v>100</v>
      </c>
      <c r="I859" s="16" t="str">
        <f t="shared" si="1504"/>
        <v>S+S+100</v>
      </c>
      <c r="J859" s="19" t="str">
        <f t="shared" si="737"/>
        <v>TM-CAGES+100</v>
      </c>
      <c r="K859" s="19">
        <f t="shared" si="1505"/>
        <v>2061185</v>
      </c>
    </row>
    <row r="860" spans="1:11" s="6" customFormat="1" x14ac:dyDescent="0.35">
      <c r="A860" s="16" t="s">
        <v>252</v>
      </c>
      <c r="B860" s="20" t="s">
        <v>262</v>
      </c>
      <c r="C860" s="25">
        <v>280</v>
      </c>
      <c r="D860" s="25">
        <v>205</v>
      </c>
      <c r="E860" s="25">
        <v>80</v>
      </c>
      <c r="F860" s="16" t="str">
        <f t="shared" si="1503"/>
        <v>S</v>
      </c>
      <c r="G860" s="16" t="str">
        <f t="shared" si="1369"/>
        <v>S</v>
      </c>
      <c r="H860" s="16" t="str">
        <f t="shared" si="1398"/>
        <v>100</v>
      </c>
      <c r="I860" s="16" t="str">
        <f t="shared" si="1504"/>
        <v>S+S+100</v>
      </c>
      <c r="J860" s="19" t="str">
        <f t="shared" si="737"/>
        <v>TM-CAGES+100</v>
      </c>
      <c r="K860" s="19">
        <f t="shared" si="1505"/>
        <v>2061185</v>
      </c>
    </row>
    <row r="861" spans="1:11" s="6" customFormat="1" x14ac:dyDescent="0.35">
      <c r="A861" s="16" t="s">
        <v>252</v>
      </c>
      <c r="B861" s="20" t="s">
        <v>270</v>
      </c>
      <c r="C861" s="25">
        <v>286</v>
      </c>
      <c r="D861" s="25">
        <v>192</v>
      </c>
      <c r="E861" s="25">
        <v>84</v>
      </c>
      <c r="F861" s="16" t="str">
        <f t="shared" si="1503"/>
        <v>S</v>
      </c>
      <c r="G861" s="16" t="str">
        <f t="shared" si="1369"/>
        <v>S</v>
      </c>
      <c r="H861" s="16" t="str">
        <f t="shared" si="1398"/>
        <v>100</v>
      </c>
      <c r="I861" s="16" t="str">
        <f t="shared" si="1504"/>
        <v>S+S+100</v>
      </c>
      <c r="J861" s="19" t="str">
        <f t="shared" si="737"/>
        <v>TM-CAGES+100</v>
      </c>
      <c r="K861" s="19">
        <f t="shared" si="1505"/>
        <v>2061185</v>
      </c>
    </row>
    <row r="862" spans="1:11" s="6" customFormat="1" x14ac:dyDescent="0.35">
      <c r="A862" s="16" t="s">
        <v>252</v>
      </c>
      <c r="B862" s="20" t="s">
        <v>271</v>
      </c>
      <c r="C862" s="25">
        <v>286</v>
      </c>
      <c r="D862" s="25">
        <v>192</v>
      </c>
      <c r="E862" s="25">
        <v>84</v>
      </c>
      <c r="F862" s="16" t="str">
        <f t="shared" si="1503"/>
        <v>S</v>
      </c>
      <c r="G862" s="16" t="str">
        <f t="shared" si="1369"/>
        <v>S</v>
      </c>
      <c r="H862" s="16" t="str">
        <f t="shared" si="1398"/>
        <v>100</v>
      </c>
      <c r="I862" s="16" t="str">
        <f t="shared" si="1504"/>
        <v>S+S+100</v>
      </c>
      <c r="J862" s="19" t="str">
        <f t="shared" si="737"/>
        <v>TM-CAGES+100</v>
      </c>
      <c r="K862" s="19">
        <f t="shared" si="1505"/>
        <v>2061185</v>
      </c>
    </row>
    <row r="863" spans="1:11" s="6" customFormat="1" x14ac:dyDescent="0.35">
      <c r="A863" s="16" t="s">
        <v>252</v>
      </c>
      <c r="B863" s="20" t="s">
        <v>552</v>
      </c>
      <c r="C863" s="25">
        <v>324</v>
      </c>
      <c r="D863" s="25">
        <v>234</v>
      </c>
      <c r="E863" s="25">
        <v>97</v>
      </c>
      <c r="F863" s="16" t="str">
        <f t="shared" si="1503"/>
        <v>M</v>
      </c>
      <c r="G863" s="16" t="str">
        <f t="shared" si="1369"/>
        <v>S</v>
      </c>
      <c r="H863" s="16" t="str">
        <f t="shared" si="1398"/>
        <v>120</v>
      </c>
      <c r="I863" s="16" t="str">
        <f t="shared" si="1504"/>
        <v>M+S+120</v>
      </c>
      <c r="J863" s="19" t="str">
        <f t="shared" si="737"/>
        <v>TM-CAGEM+120</v>
      </c>
      <c r="K863" s="19">
        <f t="shared" si="1505"/>
        <v>2061287</v>
      </c>
    </row>
    <row r="864" spans="1:11" s="6" customFormat="1" x14ac:dyDescent="0.35">
      <c r="A864" s="16" t="s">
        <v>252</v>
      </c>
      <c r="B864" s="20" t="s">
        <v>280</v>
      </c>
      <c r="C864" s="25">
        <v>324</v>
      </c>
      <c r="D864" s="25">
        <v>234</v>
      </c>
      <c r="E864" s="25">
        <v>97</v>
      </c>
      <c r="F864" s="16" t="str">
        <f t="shared" si="1503"/>
        <v>M</v>
      </c>
      <c r="G864" s="16" t="str">
        <f t="shared" si="1369"/>
        <v>S</v>
      </c>
      <c r="H864" s="16" t="str">
        <f t="shared" si="1398"/>
        <v>120</v>
      </c>
      <c r="I864" s="16" t="str">
        <f t="shared" si="1504"/>
        <v>M+S+120</v>
      </c>
      <c r="J864" s="19" t="str">
        <f t="shared" si="737"/>
        <v>TM-CAGEM+120</v>
      </c>
      <c r="K864" s="19">
        <f t="shared" si="1505"/>
        <v>2061287</v>
      </c>
    </row>
    <row r="865" spans="1:11" s="6" customFormat="1" x14ac:dyDescent="0.35">
      <c r="A865" s="16" t="s">
        <v>252</v>
      </c>
      <c r="B865" s="20" t="s">
        <v>276</v>
      </c>
      <c r="C865" s="25">
        <v>306</v>
      </c>
      <c r="D865" s="25">
        <v>243</v>
      </c>
      <c r="E865" s="25">
        <v>113</v>
      </c>
      <c r="F865" s="16" t="str">
        <f t="shared" si="1503"/>
        <v>S</v>
      </c>
      <c r="G865" s="16" t="str">
        <f t="shared" si="1369"/>
        <v>M</v>
      </c>
      <c r="H865" s="16" t="str">
        <f t="shared" si="1398"/>
        <v>160</v>
      </c>
      <c r="I865" s="16" t="str">
        <f t="shared" si="1504"/>
        <v>S+M+160</v>
      </c>
      <c r="J865" s="19" t="str">
        <f t="shared" si="737"/>
        <v>TM-CAGEM+160</v>
      </c>
      <c r="K865" s="19">
        <f t="shared" si="1505"/>
        <v>2061288</v>
      </c>
    </row>
    <row r="866" spans="1:11" s="6" customFormat="1" x14ac:dyDescent="0.35">
      <c r="A866" s="16" t="s">
        <v>252</v>
      </c>
      <c r="B866" s="20" t="s">
        <v>277</v>
      </c>
      <c r="C866" s="25">
        <v>306</v>
      </c>
      <c r="D866" s="25">
        <v>243</v>
      </c>
      <c r="E866" s="25">
        <v>113</v>
      </c>
      <c r="F866" s="16" t="str">
        <f t="shared" si="1503"/>
        <v>S</v>
      </c>
      <c r="G866" s="16" t="str">
        <f t="shared" si="1369"/>
        <v>M</v>
      </c>
      <c r="H866" s="16" t="str">
        <f t="shared" si="1398"/>
        <v>160</v>
      </c>
      <c r="I866" s="16" t="str">
        <f t="shared" si="1504"/>
        <v>S+M+160</v>
      </c>
      <c r="J866" s="19" t="str">
        <f t="shared" si="737"/>
        <v>TM-CAGEM+160</v>
      </c>
      <c r="K866" s="19">
        <f t="shared" si="1505"/>
        <v>2061288</v>
      </c>
    </row>
    <row r="867" spans="1:11" s="6" customFormat="1" x14ac:dyDescent="0.35">
      <c r="A867" s="16" t="s">
        <v>252</v>
      </c>
      <c r="B867" s="20" t="s">
        <v>281</v>
      </c>
      <c r="C867" s="25">
        <v>324</v>
      </c>
      <c r="D867" s="25">
        <v>234</v>
      </c>
      <c r="E867" s="25">
        <v>97</v>
      </c>
      <c r="F867" s="16" t="str">
        <f t="shared" si="1503"/>
        <v>M</v>
      </c>
      <c r="G867" s="16" t="str">
        <f t="shared" si="1369"/>
        <v>S</v>
      </c>
      <c r="H867" s="16" t="str">
        <f t="shared" si="1398"/>
        <v>120</v>
      </c>
      <c r="I867" s="16" t="str">
        <f t="shared" si="1504"/>
        <v>M+S+120</v>
      </c>
      <c r="J867" s="19" t="str">
        <f t="shared" si="737"/>
        <v>TM-CAGEM+120</v>
      </c>
      <c r="K867" s="19">
        <f t="shared" si="1505"/>
        <v>2061287</v>
      </c>
    </row>
    <row r="868" spans="1:11" s="6" customFormat="1" x14ac:dyDescent="0.35">
      <c r="A868" s="16" t="s">
        <v>252</v>
      </c>
      <c r="B868" s="20" t="s">
        <v>282</v>
      </c>
      <c r="C868" s="25">
        <v>324</v>
      </c>
      <c r="D868" s="25">
        <v>234</v>
      </c>
      <c r="E868" s="25">
        <v>97</v>
      </c>
      <c r="F868" s="16" t="str">
        <f t="shared" si="1503"/>
        <v>M</v>
      </c>
      <c r="G868" s="16" t="str">
        <f t="shared" si="1369"/>
        <v>S</v>
      </c>
      <c r="H868" s="16" t="str">
        <f t="shared" si="1398"/>
        <v>120</v>
      </c>
      <c r="I868" s="16" t="str">
        <f t="shared" si="1504"/>
        <v>M+S+120</v>
      </c>
      <c r="J868" s="19" t="str">
        <f t="shared" si="737"/>
        <v>TM-CAGEM+120</v>
      </c>
      <c r="K868" s="19">
        <f t="shared" si="1505"/>
        <v>2061287</v>
      </c>
    </row>
    <row r="869" spans="1:11" s="6" customFormat="1" x14ac:dyDescent="0.35">
      <c r="A869" s="16" t="s">
        <v>252</v>
      </c>
      <c r="B869" s="20" t="s">
        <v>260</v>
      </c>
      <c r="C869" s="25">
        <v>220</v>
      </c>
      <c r="D869" s="25">
        <v>178</v>
      </c>
      <c r="E869" s="25">
        <v>71</v>
      </c>
      <c r="F869" s="16" t="str">
        <f t="shared" si="1503"/>
        <v>S</v>
      </c>
      <c r="G869" s="16" t="str">
        <f t="shared" si="1369"/>
        <v>S</v>
      </c>
      <c r="H869" s="16" t="str">
        <f t="shared" si="1398"/>
        <v>100</v>
      </c>
      <c r="I869" s="16" t="str">
        <f t="shared" si="1504"/>
        <v>S+S+100</v>
      </c>
      <c r="J869" s="19" t="str">
        <f t="shared" si="737"/>
        <v>TM-CAGES+100</v>
      </c>
      <c r="K869" s="19">
        <f t="shared" si="1505"/>
        <v>2061185</v>
      </c>
    </row>
    <row r="870" spans="1:11" s="6" customFormat="1" x14ac:dyDescent="0.35">
      <c r="A870" s="16" t="s">
        <v>252</v>
      </c>
      <c r="B870" s="20" t="s">
        <v>283</v>
      </c>
      <c r="C870" s="25">
        <v>324</v>
      </c>
      <c r="D870" s="25">
        <v>234</v>
      </c>
      <c r="E870" s="25">
        <v>97</v>
      </c>
      <c r="F870" s="16" t="str">
        <f t="shared" si="1503"/>
        <v>M</v>
      </c>
      <c r="G870" s="16" t="str">
        <f t="shared" si="1369"/>
        <v>S</v>
      </c>
      <c r="H870" s="16" t="str">
        <f t="shared" si="1398"/>
        <v>120</v>
      </c>
      <c r="I870" s="16" t="str">
        <f t="shared" si="1504"/>
        <v>M+S+120</v>
      </c>
      <c r="J870" s="19" t="str">
        <f t="shared" si="737"/>
        <v>TM-CAGEM+120</v>
      </c>
      <c r="K870" s="19">
        <f t="shared" si="1505"/>
        <v>2061287</v>
      </c>
    </row>
    <row r="871" spans="1:11" s="6" customFormat="1" x14ac:dyDescent="0.35">
      <c r="A871" s="16" t="s">
        <v>252</v>
      </c>
      <c r="B871" s="20" t="s">
        <v>290</v>
      </c>
      <c r="C871" s="25">
        <v>364</v>
      </c>
      <c r="D871" s="25">
        <v>283</v>
      </c>
      <c r="E871" s="25">
        <v>127</v>
      </c>
      <c r="F871" s="16" t="str">
        <f t="shared" si="1503"/>
        <v>M</v>
      </c>
      <c r="G871" s="16" t="str">
        <f t="shared" si="1369"/>
        <v>M</v>
      </c>
      <c r="H871" s="16" t="str">
        <f t="shared" si="1398"/>
        <v>160</v>
      </c>
      <c r="I871" s="16" t="str">
        <f t="shared" si="1504"/>
        <v>M+M+160</v>
      </c>
      <c r="J871" s="19" t="str">
        <f t="shared" si="737"/>
        <v>TM-CAGEM+160</v>
      </c>
      <c r="K871" s="19">
        <f t="shared" si="1505"/>
        <v>2061288</v>
      </c>
    </row>
    <row r="872" spans="1:11" s="6" customFormat="1" x14ac:dyDescent="0.35">
      <c r="A872" s="16" t="s">
        <v>252</v>
      </c>
      <c r="B872" s="20" t="s">
        <v>291</v>
      </c>
      <c r="C872" s="25">
        <v>364</v>
      </c>
      <c r="D872" s="25">
        <v>283</v>
      </c>
      <c r="E872" s="25">
        <v>127</v>
      </c>
      <c r="F872" s="16" t="str">
        <f t="shared" si="1503"/>
        <v>M</v>
      </c>
      <c r="G872" s="16" t="str">
        <f t="shared" si="1369"/>
        <v>M</v>
      </c>
      <c r="H872" s="16" t="str">
        <f t="shared" si="1398"/>
        <v>160</v>
      </c>
      <c r="I872" s="16" t="str">
        <f t="shared" si="1504"/>
        <v>M+M+160</v>
      </c>
      <c r="J872" s="19" t="str">
        <f t="shared" si="737"/>
        <v>TM-CAGEM+160</v>
      </c>
      <c r="K872" s="19">
        <f t="shared" si="1505"/>
        <v>2061288</v>
      </c>
    </row>
    <row r="873" spans="1:11" s="6" customFormat="1" x14ac:dyDescent="0.35">
      <c r="A873" s="16" t="s">
        <v>252</v>
      </c>
      <c r="B873" s="20" t="s">
        <v>286</v>
      </c>
      <c r="C873" s="25">
        <v>326</v>
      </c>
      <c r="D873" s="25">
        <v>259</v>
      </c>
      <c r="E873" s="25">
        <v>109</v>
      </c>
      <c r="F873" s="16" t="str">
        <f t="shared" si="1503"/>
        <v>M</v>
      </c>
      <c r="G873" s="16" t="str">
        <f t="shared" si="1369"/>
        <v>M</v>
      </c>
      <c r="H873" s="16" t="str">
        <f t="shared" si="1398"/>
        <v>120</v>
      </c>
      <c r="I873" s="16" t="str">
        <f t="shared" si="1504"/>
        <v>M+M+120</v>
      </c>
      <c r="J873" s="19" t="str">
        <f t="shared" si="737"/>
        <v>TM-CAGEM+120</v>
      </c>
      <c r="K873" s="19">
        <f t="shared" si="1505"/>
        <v>2061287</v>
      </c>
    </row>
    <row r="874" spans="1:11" s="6" customFormat="1" x14ac:dyDescent="0.35">
      <c r="A874" s="16" t="s">
        <v>252</v>
      </c>
      <c r="B874" s="20" t="s">
        <v>551</v>
      </c>
      <c r="C874" s="25">
        <v>326</v>
      </c>
      <c r="D874" s="25">
        <v>259</v>
      </c>
      <c r="E874" s="25">
        <v>109</v>
      </c>
      <c r="F874" s="16" t="str">
        <f t="shared" si="1503"/>
        <v>M</v>
      </c>
      <c r="G874" s="16" t="str">
        <f t="shared" si="1369"/>
        <v>M</v>
      </c>
      <c r="H874" s="16" t="str">
        <f t="shared" si="1398"/>
        <v>120</v>
      </c>
      <c r="I874" s="16" t="str">
        <f t="shared" si="1504"/>
        <v>M+M+120</v>
      </c>
      <c r="J874" s="19" t="str">
        <f t="shared" si="737"/>
        <v>TM-CAGEM+120</v>
      </c>
      <c r="K874" s="19">
        <f t="shared" si="1505"/>
        <v>2061287</v>
      </c>
    </row>
    <row r="875" spans="1:11" s="6" customFormat="1" x14ac:dyDescent="0.35">
      <c r="A875" s="16" t="s">
        <v>252</v>
      </c>
      <c r="B875" s="20" t="s">
        <v>293</v>
      </c>
      <c r="C875" s="25">
        <v>430</v>
      </c>
      <c r="D875" s="25">
        <v>340</v>
      </c>
      <c r="E875" s="25">
        <v>181</v>
      </c>
      <c r="F875" s="16" t="str">
        <f t="shared" si="1503"/>
        <v>N/A</v>
      </c>
      <c r="G875" s="16" t="str">
        <f t="shared" si="1369"/>
        <v>N/A</v>
      </c>
      <c r="H875" s="16" t="str">
        <f t="shared" si="1398"/>
        <v>N/A</v>
      </c>
      <c r="I875" s="16" t="str">
        <f t="shared" si="1504"/>
        <v>N/A+N/A+N/A</v>
      </c>
      <c r="J875" s="19" t="str">
        <f t="shared" si="737"/>
        <v>Not Suitable</v>
      </c>
      <c r="K875" s="19" t="str">
        <f t="shared" si="1505"/>
        <v>-</v>
      </c>
    </row>
    <row r="876" spans="1:11" s="6" customFormat="1" x14ac:dyDescent="0.35">
      <c r="A876" s="37" t="s">
        <v>252</v>
      </c>
      <c r="B876" s="37" t="s">
        <v>1118</v>
      </c>
      <c r="C876" s="38">
        <v>280</v>
      </c>
      <c r="D876" s="38">
        <v>230</v>
      </c>
      <c r="E876" s="38">
        <v>77</v>
      </c>
      <c r="F876" s="37" t="str">
        <f t="shared" si="1503"/>
        <v>S</v>
      </c>
      <c r="G876" s="37" t="str">
        <f t="shared" si="1369"/>
        <v>S</v>
      </c>
      <c r="H876" s="37" t="str">
        <f t="shared" ref="H876" si="1565">IF(E876&lt;71,"80",IF(E876&lt;91,"100",IF(E876&lt;111,"120",IF(E876&lt;151,"160","N/A"))))</f>
        <v>100</v>
      </c>
      <c r="I876" s="37" t="str">
        <f t="shared" si="1504"/>
        <v>S+S+100</v>
      </c>
      <c r="J876" s="38" t="str">
        <f t="shared" si="737"/>
        <v>TM-CAGES+100</v>
      </c>
      <c r="K876" s="38">
        <f t="shared" si="1505"/>
        <v>2061185</v>
      </c>
    </row>
    <row r="877" spans="1:11" s="6" customFormat="1" x14ac:dyDescent="0.35">
      <c r="A877" s="16" t="s">
        <v>252</v>
      </c>
      <c r="B877" s="20" t="s">
        <v>256</v>
      </c>
      <c r="C877" s="25">
        <v>200</v>
      </c>
      <c r="D877" s="25">
        <v>200</v>
      </c>
      <c r="E877" s="25">
        <v>80</v>
      </c>
      <c r="F877" s="16" t="str">
        <f t="shared" si="1503"/>
        <v>S</v>
      </c>
      <c r="G877" s="16" t="str">
        <f t="shared" si="1369"/>
        <v>S</v>
      </c>
      <c r="H877" s="16" t="str">
        <f t="shared" si="1398"/>
        <v>100</v>
      </c>
      <c r="I877" s="16" t="str">
        <f t="shared" si="1504"/>
        <v>S+S+100</v>
      </c>
      <c r="J877" s="19" t="str">
        <f t="shared" si="737"/>
        <v>TM-CAGES+100</v>
      </c>
      <c r="K877" s="19">
        <f t="shared" si="1505"/>
        <v>2061185</v>
      </c>
    </row>
    <row r="878" spans="1:11" s="6" customFormat="1" x14ac:dyDescent="0.35">
      <c r="A878" s="37" t="s">
        <v>252</v>
      </c>
      <c r="B878" s="37" t="s">
        <v>1166</v>
      </c>
      <c r="C878" s="38">
        <v>315</v>
      </c>
      <c r="D878" s="38">
        <v>224</v>
      </c>
      <c r="E878" s="38">
        <v>114</v>
      </c>
      <c r="F878" s="37" t="str">
        <f t="shared" ref="F878" si="1566">IF(C878&lt;315,"S",IF(C878&lt;375,"M","N/A"))</f>
        <v>M</v>
      </c>
      <c r="G878" s="37" t="str">
        <f t="shared" ref="G878" si="1567">IF(D878&lt;235,"S",IF(D878&lt;300,"M","N/A"))</f>
        <v>S</v>
      </c>
      <c r="H878" s="37" t="str">
        <f t="shared" si="1398"/>
        <v>160</v>
      </c>
      <c r="I878" s="37" t="str">
        <f t="shared" ref="I878" si="1568">F878&amp;"+"&amp;G878&amp;"+"&amp;H878</f>
        <v>M+S+160</v>
      </c>
      <c r="J878" s="38" t="str">
        <f t="shared" ref="J878" si="1569">IF(ISNUMBER(SEARCH("N/A",I878)),"Not Suitable",(VLOOKUP(I878,codes,2,FALSE)))</f>
        <v>TM-CAGEM+160</v>
      </c>
      <c r="K878" s="38">
        <f t="shared" ref="K878" si="1570">IF(ISNUMBER(SEARCH("N/A",I878)),"-",(VLOOKUP(I878,codes,3,FALSE)))</f>
        <v>2061288</v>
      </c>
    </row>
    <row r="879" spans="1:11" s="6" customFormat="1" x14ac:dyDescent="0.35">
      <c r="A879" s="37" t="s">
        <v>252</v>
      </c>
      <c r="B879" s="37" t="s">
        <v>1167</v>
      </c>
      <c r="C879" s="38">
        <v>315</v>
      </c>
      <c r="D879" s="38">
        <v>224</v>
      </c>
      <c r="E879" s="38">
        <v>114</v>
      </c>
      <c r="F879" s="37" t="str">
        <f t="shared" ref="F879" si="1571">IF(C879&lt;315,"S",IF(C879&lt;375,"M","N/A"))</f>
        <v>M</v>
      </c>
      <c r="G879" s="37" t="str">
        <f t="shared" ref="G879" si="1572">IF(D879&lt;235,"S",IF(D879&lt;300,"M","N/A"))</f>
        <v>S</v>
      </c>
      <c r="H879" s="37" t="str">
        <f t="shared" ref="H879" si="1573">IF(E879&lt;71,"80",IF(E879&lt;91,"100",IF(E879&lt;111,"120",IF(E879&lt;151,"160","N/A"))))</f>
        <v>160</v>
      </c>
      <c r="I879" s="37" t="str">
        <f t="shared" ref="I879" si="1574">F879&amp;"+"&amp;G879&amp;"+"&amp;H879</f>
        <v>M+S+160</v>
      </c>
      <c r="J879" s="38" t="str">
        <f t="shared" ref="J879" si="1575">IF(ISNUMBER(SEARCH("N/A",I879)),"Not Suitable",(VLOOKUP(I879,codes,2,FALSE)))</f>
        <v>TM-CAGEM+160</v>
      </c>
      <c r="K879" s="38">
        <f t="shared" ref="K879" si="1576">IF(ISNUMBER(SEARCH("N/A",I879)),"-",(VLOOKUP(I879,codes,3,FALSE)))</f>
        <v>2061288</v>
      </c>
    </row>
    <row r="880" spans="1:11" s="6" customFormat="1" x14ac:dyDescent="0.35">
      <c r="A880" s="37" t="s">
        <v>252</v>
      </c>
      <c r="B880" s="37" t="s">
        <v>1165</v>
      </c>
      <c r="C880" s="38">
        <v>288</v>
      </c>
      <c r="D880" s="38">
        <v>220</v>
      </c>
      <c r="E880" s="38">
        <v>86</v>
      </c>
      <c r="F880" s="37" t="str">
        <f t="shared" si="1503"/>
        <v>S</v>
      </c>
      <c r="G880" s="37" t="str">
        <f t="shared" si="1369"/>
        <v>S</v>
      </c>
      <c r="H880" s="37" t="str">
        <f t="shared" ref="H880" si="1577">IF(E880&lt;71,"80",IF(E880&lt;91,"100",IF(E880&lt;111,"120",IF(E880&lt;151,"160","N/A"))))</f>
        <v>100</v>
      </c>
      <c r="I880" s="37" t="str">
        <f t="shared" si="1504"/>
        <v>S+S+100</v>
      </c>
      <c r="J880" s="38" t="str">
        <f t="shared" si="737"/>
        <v>TM-CAGES+100</v>
      </c>
      <c r="K880" s="38">
        <f t="shared" si="1505"/>
        <v>2061185</v>
      </c>
    </row>
    <row r="881" spans="1:11" s="6" customFormat="1" x14ac:dyDescent="0.35">
      <c r="A881" s="37" t="s">
        <v>252</v>
      </c>
      <c r="B881" s="37" t="s">
        <v>1164</v>
      </c>
      <c r="C881" s="38">
        <v>315</v>
      </c>
      <c r="D881" s="38">
        <v>224</v>
      </c>
      <c r="E881" s="38">
        <v>102</v>
      </c>
      <c r="F881" s="37" t="str">
        <f t="shared" ref="F881" si="1578">IF(C881&lt;315,"S",IF(C881&lt;375,"M","N/A"))</f>
        <v>M</v>
      </c>
      <c r="G881" s="37" t="str">
        <f t="shared" ref="G881" si="1579">IF(D881&lt;235,"S",IF(D881&lt;300,"M","N/A"))</f>
        <v>S</v>
      </c>
      <c r="H881" s="37" t="str">
        <f t="shared" si="1398"/>
        <v>120</v>
      </c>
      <c r="I881" s="37" t="str">
        <f t="shared" ref="I881" si="1580">F881&amp;"+"&amp;G881&amp;"+"&amp;H881</f>
        <v>M+S+120</v>
      </c>
      <c r="J881" s="38" t="str">
        <f t="shared" ref="J881" si="1581">IF(ISNUMBER(SEARCH("N/A",I881)),"Not Suitable",(VLOOKUP(I881,codes,2,FALSE)))</f>
        <v>TM-CAGEM+120</v>
      </c>
      <c r="K881" s="38">
        <f t="shared" ref="K881" si="1582">IF(ISNUMBER(SEARCH("N/A",I881)),"-",(VLOOKUP(I881,codes,3,FALSE)))</f>
        <v>2061287</v>
      </c>
    </row>
    <row r="882" spans="1:11" s="6" customFormat="1" x14ac:dyDescent="0.35">
      <c r="A882" s="37" t="s">
        <v>252</v>
      </c>
      <c r="B882" s="37" t="s">
        <v>1163</v>
      </c>
      <c r="C882" s="38">
        <v>287</v>
      </c>
      <c r="D882" s="38">
        <v>163</v>
      </c>
      <c r="E882" s="38">
        <v>113</v>
      </c>
      <c r="F882" s="37" t="str">
        <f t="shared" si="1503"/>
        <v>S</v>
      </c>
      <c r="G882" s="37" t="str">
        <f t="shared" si="1369"/>
        <v>S</v>
      </c>
      <c r="H882" s="37" t="str">
        <f t="shared" ref="H882" si="1583">IF(E882&lt;71,"80",IF(E882&lt;91,"100",IF(E882&lt;111,"120",IF(E882&lt;151,"160","N/A"))))</f>
        <v>160</v>
      </c>
      <c r="I882" s="37" t="str">
        <f t="shared" si="1504"/>
        <v>S+S+160</v>
      </c>
      <c r="J882" s="38" t="str">
        <f t="shared" si="737"/>
        <v>TM-CAGES+160</v>
      </c>
      <c r="K882" s="38">
        <f t="shared" si="1505"/>
        <v>2061284</v>
      </c>
    </row>
    <row r="883" spans="1:11" s="6" customFormat="1" x14ac:dyDescent="0.35">
      <c r="A883" s="37" t="s">
        <v>252</v>
      </c>
      <c r="B883" s="37" t="s">
        <v>1177</v>
      </c>
      <c r="C883" s="38">
        <v>315</v>
      </c>
      <c r="D883" s="38">
        <v>224</v>
      </c>
      <c r="E883" s="38">
        <v>102</v>
      </c>
      <c r="F883" s="37" t="str">
        <f t="shared" ref="F883" si="1584">IF(C883&lt;315,"S",IF(C883&lt;375,"M","N/A"))</f>
        <v>M</v>
      </c>
      <c r="G883" s="37" t="str">
        <f t="shared" ref="G883" si="1585">IF(D883&lt;235,"S",IF(D883&lt;300,"M","N/A"))</f>
        <v>S</v>
      </c>
      <c r="H883" s="37" t="str">
        <f t="shared" ref="H883" si="1586">IF(E883&lt;71,"80",IF(E883&lt;91,"100",IF(E883&lt;111,"120",IF(E883&lt;151,"160","N/A"))))</f>
        <v>120</v>
      </c>
      <c r="I883" s="37" t="str">
        <f t="shared" ref="I883" si="1587">F883&amp;"+"&amp;G883&amp;"+"&amp;H883</f>
        <v>M+S+120</v>
      </c>
      <c r="J883" s="38" t="str">
        <f t="shared" ref="J883" si="1588">IF(ISNUMBER(SEARCH("N/A",I883)),"Not Suitable",(VLOOKUP(I883,codes,2,FALSE)))</f>
        <v>TM-CAGEM+120</v>
      </c>
      <c r="K883" s="38">
        <f t="shared" ref="K883" si="1589">IF(ISNUMBER(SEARCH("N/A",I883)),"-",(VLOOKUP(I883,codes,3,FALSE)))</f>
        <v>2061287</v>
      </c>
    </row>
    <row r="884" spans="1:11" s="6" customFormat="1" x14ac:dyDescent="0.35">
      <c r="A884" s="37" t="s">
        <v>252</v>
      </c>
      <c r="B884" s="37" t="s">
        <v>1168</v>
      </c>
      <c r="C884" s="38">
        <v>315</v>
      </c>
      <c r="D884" s="38">
        <v>224</v>
      </c>
      <c r="E884" s="38">
        <v>114</v>
      </c>
      <c r="F884" s="37" t="str">
        <f>IF(C884&lt;315,"S",IF(C884&lt;375,"M","N/A"))</f>
        <v>M</v>
      </c>
      <c r="G884" s="37" t="str">
        <f>IF(D884&lt;235,"S",IF(D884&lt;300,"M","N/A"))</f>
        <v>S</v>
      </c>
      <c r="H884" s="37" t="str">
        <f>IF(E884&lt;71,"80",IF(E884&lt;91,"100",IF(E884&lt;111,"120",IF(E884&lt;151,"160","N/A"))))</f>
        <v>160</v>
      </c>
      <c r="I884" s="37" t="str">
        <f>F884&amp;"+"&amp;G884&amp;"+"&amp;H884</f>
        <v>M+S+160</v>
      </c>
      <c r="J884" s="38" t="str">
        <f>IF(ISNUMBER(SEARCH("N/A",I884)),"Not Suitable",(VLOOKUP(I884,codes,2,FALSE)))</f>
        <v>TM-CAGEM+160</v>
      </c>
      <c r="K884" s="38">
        <f>IF(ISNUMBER(SEARCH("N/A",I884)),"-",(VLOOKUP(I884,codes,3,FALSE)))</f>
        <v>2061288</v>
      </c>
    </row>
    <row r="885" spans="1:11" s="6" customFormat="1" x14ac:dyDescent="0.35">
      <c r="A885" s="37" t="s">
        <v>252</v>
      </c>
      <c r="B885" s="37" t="s">
        <v>1170</v>
      </c>
      <c r="C885" s="38">
        <v>386</v>
      </c>
      <c r="D885" s="38">
        <v>280</v>
      </c>
      <c r="E885" s="38">
        <v>162</v>
      </c>
      <c r="F885" s="37" t="str">
        <f>IF(C885&lt;315,"S",IF(C885&lt;375,"M","N/A"))</f>
        <v>N/A</v>
      </c>
      <c r="G885" s="37" t="str">
        <f>IF(D885&lt;235,"S",IF(D885&lt;300,"M","N/A"))</f>
        <v>M</v>
      </c>
      <c r="H885" s="37" t="str">
        <f>IF(E885&lt;71,"80",IF(E885&lt;91,"100",IF(E885&lt;111,"120",IF(E885&lt;151,"160","N/A"))))</f>
        <v>N/A</v>
      </c>
      <c r="I885" s="37" t="str">
        <f>F885&amp;"+"&amp;G885&amp;"+"&amp;H885</f>
        <v>N/A+M+N/A</v>
      </c>
      <c r="J885" s="38" t="str">
        <f>IF(ISNUMBER(SEARCH("N/A",I885)),"Not Suitable",(VLOOKUP(I885,codes,2,FALSE)))</f>
        <v>Not Suitable</v>
      </c>
      <c r="K885" s="38" t="str">
        <f>IF(ISNUMBER(SEARCH("N/A",I885)),"-",(VLOOKUP(I885,codes,3,FALSE)))</f>
        <v>-</v>
      </c>
    </row>
    <row r="886" spans="1:11" s="6" customFormat="1" x14ac:dyDescent="0.35">
      <c r="A886" s="16" t="s">
        <v>252</v>
      </c>
      <c r="B886" s="20" t="s">
        <v>253</v>
      </c>
      <c r="C886" s="25">
        <v>324</v>
      </c>
      <c r="D886" s="25">
        <v>234</v>
      </c>
      <c r="E886" s="25">
        <v>97</v>
      </c>
      <c r="F886" s="16" t="str">
        <f t="shared" si="1503"/>
        <v>M</v>
      </c>
      <c r="G886" s="16" t="str">
        <f t="shared" si="1369"/>
        <v>S</v>
      </c>
      <c r="H886" s="16" t="str">
        <f t="shared" si="1398"/>
        <v>120</v>
      </c>
      <c r="I886" s="16" t="str">
        <f t="shared" si="1504"/>
        <v>M+S+120</v>
      </c>
      <c r="J886" s="19" t="str">
        <f t="shared" si="737"/>
        <v>TM-CAGEM+120</v>
      </c>
      <c r="K886" s="19">
        <f t="shared" si="1505"/>
        <v>2061287</v>
      </c>
    </row>
    <row r="887" spans="1:11" s="6" customFormat="1" x14ac:dyDescent="0.35">
      <c r="A887" s="16" t="s">
        <v>252</v>
      </c>
      <c r="B887" s="20" t="s">
        <v>284</v>
      </c>
      <c r="C887" s="25">
        <v>324</v>
      </c>
      <c r="D887" s="25">
        <v>234</v>
      </c>
      <c r="E887" s="25">
        <v>97</v>
      </c>
      <c r="F887" s="16" t="str">
        <f t="shared" si="1503"/>
        <v>M</v>
      </c>
      <c r="G887" s="16" t="str">
        <f t="shared" si="1369"/>
        <v>S</v>
      </c>
      <c r="H887" s="16" t="str">
        <f t="shared" si="1398"/>
        <v>120</v>
      </c>
      <c r="I887" s="16" t="str">
        <f t="shared" si="1504"/>
        <v>M+S+120</v>
      </c>
      <c r="J887" s="19" t="str">
        <f t="shared" si="737"/>
        <v>TM-CAGEM+120</v>
      </c>
      <c r="K887" s="19">
        <f t="shared" si="1505"/>
        <v>2061287</v>
      </c>
    </row>
    <row r="888" spans="1:11" s="6" customFormat="1" x14ac:dyDescent="0.35">
      <c r="A888" s="16" t="s">
        <v>252</v>
      </c>
      <c r="B888" s="20" t="s">
        <v>254</v>
      </c>
      <c r="C888" s="25">
        <v>324</v>
      </c>
      <c r="D888" s="25">
        <v>234</v>
      </c>
      <c r="E888" s="25">
        <v>97</v>
      </c>
      <c r="F888" s="16" t="str">
        <f t="shared" si="1503"/>
        <v>M</v>
      </c>
      <c r="G888" s="16" t="str">
        <f t="shared" si="1369"/>
        <v>S</v>
      </c>
      <c r="H888" s="16" t="str">
        <f t="shared" si="1398"/>
        <v>120</v>
      </c>
      <c r="I888" s="16" t="str">
        <f t="shared" si="1504"/>
        <v>M+S+120</v>
      </c>
      <c r="J888" s="19" t="str">
        <f t="shared" si="737"/>
        <v>TM-CAGEM+120</v>
      </c>
      <c r="K888" s="19">
        <f t="shared" si="1505"/>
        <v>2061287</v>
      </c>
    </row>
    <row r="889" spans="1:11" s="6" customFormat="1" x14ac:dyDescent="0.35">
      <c r="A889" s="37" t="s">
        <v>252</v>
      </c>
      <c r="B889" s="37" t="s">
        <v>1169</v>
      </c>
      <c r="C889" s="38">
        <v>315</v>
      </c>
      <c r="D889" s="38">
        <v>224</v>
      </c>
      <c r="E889" s="38">
        <v>114</v>
      </c>
      <c r="F889" s="37" t="str">
        <f t="shared" ref="F889:F895" si="1590">IF(C889&lt;315,"S",IF(C889&lt;375,"M","N/A"))</f>
        <v>M</v>
      </c>
      <c r="G889" s="37" t="str">
        <f t="shared" ref="G889:G895" si="1591">IF(D889&lt;235,"S",IF(D889&lt;300,"M","N/A"))</f>
        <v>S</v>
      </c>
      <c r="H889" s="37" t="str">
        <f t="shared" ref="H889:H895" si="1592">IF(E889&lt;71,"80",IF(E889&lt;91,"100",IF(E889&lt;111,"120",IF(E889&lt;151,"160","N/A"))))</f>
        <v>160</v>
      </c>
      <c r="I889" s="37" t="str">
        <f t="shared" ref="I889:I895" si="1593">F889&amp;"+"&amp;G889&amp;"+"&amp;H889</f>
        <v>M+S+160</v>
      </c>
      <c r="J889" s="38" t="str">
        <f t="shared" ref="J889:J895" si="1594">IF(ISNUMBER(SEARCH("N/A",I889)),"Not Suitable",(VLOOKUP(I889,codes,2,FALSE)))</f>
        <v>TM-CAGEM+160</v>
      </c>
      <c r="K889" s="38">
        <f t="shared" ref="K889:K895" si="1595">IF(ISNUMBER(SEARCH("N/A",I889)),"-",(VLOOKUP(I889,codes,3,FALSE)))</f>
        <v>2061288</v>
      </c>
    </row>
    <row r="890" spans="1:11" s="6" customFormat="1" x14ac:dyDescent="0.35">
      <c r="A890" s="37" t="s">
        <v>252</v>
      </c>
      <c r="B890" s="37" t="s">
        <v>1171</v>
      </c>
      <c r="C890" s="38">
        <v>386</v>
      </c>
      <c r="D890" s="38">
        <v>280</v>
      </c>
      <c r="E890" s="38">
        <v>162</v>
      </c>
      <c r="F890" s="37" t="str">
        <f t="shared" si="1590"/>
        <v>N/A</v>
      </c>
      <c r="G890" s="37" t="str">
        <f t="shared" si="1591"/>
        <v>M</v>
      </c>
      <c r="H890" s="37" t="str">
        <f t="shared" si="1592"/>
        <v>N/A</v>
      </c>
      <c r="I890" s="37" t="str">
        <f t="shared" si="1593"/>
        <v>N/A+M+N/A</v>
      </c>
      <c r="J890" s="38" t="str">
        <f t="shared" si="1594"/>
        <v>Not Suitable</v>
      </c>
      <c r="K890" s="38" t="str">
        <f t="shared" si="1595"/>
        <v>-</v>
      </c>
    </row>
    <row r="891" spans="1:11" s="6" customFormat="1" x14ac:dyDescent="0.35">
      <c r="A891" s="37" t="s">
        <v>252</v>
      </c>
      <c r="B891" s="37" t="s">
        <v>1172</v>
      </c>
      <c r="C891" s="38">
        <v>286</v>
      </c>
      <c r="D891" s="38">
        <v>266</v>
      </c>
      <c r="E891" s="38">
        <v>124</v>
      </c>
      <c r="F891" s="37" t="str">
        <f t="shared" si="1590"/>
        <v>S</v>
      </c>
      <c r="G891" s="37" t="str">
        <f t="shared" si="1591"/>
        <v>M</v>
      </c>
      <c r="H891" s="37" t="str">
        <f t="shared" si="1592"/>
        <v>160</v>
      </c>
      <c r="I891" s="37" t="str">
        <f t="shared" si="1593"/>
        <v>S+M+160</v>
      </c>
      <c r="J891" s="38" t="str">
        <f t="shared" si="1594"/>
        <v>TM-CAGEM+160</v>
      </c>
      <c r="K891" s="38">
        <f t="shared" si="1595"/>
        <v>2061288</v>
      </c>
    </row>
    <row r="892" spans="1:11" s="6" customFormat="1" x14ac:dyDescent="0.35">
      <c r="A892" s="37" t="s">
        <v>252</v>
      </c>
      <c r="B892" s="37" t="s">
        <v>1173</v>
      </c>
      <c r="C892" s="38">
        <v>345</v>
      </c>
      <c r="D892" s="38">
        <v>443</v>
      </c>
      <c r="E892" s="38">
        <v>161.5</v>
      </c>
      <c r="F892" s="37" t="str">
        <f t="shared" si="1590"/>
        <v>M</v>
      </c>
      <c r="G892" s="37" t="str">
        <f t="shared" si="1591"/>
        <v>N/A</v>
      </c>
      <c r="H892" s="37" t="str">
        <f t="shared" si="1592"/>
        <v>N/A</v>
      </c>
      <c r="I892" s="37" t="str">
        <f t="shared" si="1593"/>
        <v>M+N/A+N/A</v>
      </c>
      <c r="J892" s="38" t="str">
        <f t="shared" si="1594"/>
        <v>Not Suitable</v>
      </c>
      <c r="K892" s="38" t="str">
        <f t="shared" si="1595"/>
        <v>-</v>
      </c>
    </row>
    <row r="893" spans="1:11" s="6" customFormat="1" x14ac:dyDescent="0.35">
      <c r="A893" s="37" t="s">
        <v>252</v>
      </c>
      <c r="B893" s="37" t="s">
        <v>1176</v>
      </c>
      <c r="C893" s="38">
        <v>345</v>
      </c>
      <c r="D893" s="38">
        <v>443</v>
      </c>
      <c r="E893" s="38">
        <v>161.5</v>
      </c>
      <c r="F893" s="37" t="str">
        <f t="shared" si="1590"/>
        <v>M</v>
      </c>
      <c r="G893" s="37" t="str">
        <f t="shared" si="1591"/>
        <v>N/A</v>
      </c>
      <c r="H893" s="37" t="str">
        <f t="shared" si="1592"/>
        <v>N/A</v>
      </c>
      <c r="I893" s="37" t="str">
        <f t="shared" si="1593"/>
        <v>M+N/A+N/A</v>
      </c>
      <c r="J893" s="38" t="str">
        <f t="shared" si="1594"/>
        <v>Not Suitable</v>
      </c>
      <c r="K893" s="38" t="str">
        <f t="shared" si="1595"/>
        <v>-</v>
      </c>
    </row>
    <row r="894" spans="1:11" s="6" customFormat="1" x14ac:dyDescent="0.35">
      <c r="A894" s="37" t="s">
        <v>252</v>
      </c>
      <c r="B894" s="37" t="s">
        <v>1174</v>
      </c>
      <c r="C894" s="38">
        <v>345</v>
      </c>
      <c r="D894" s="38">
        <v>443</v>
      </c>
      <c r="E894" s="38">
        <v>161.5</v>
      </c>
      <c r="F894" s="37" t="str">
        <f t="shared" si="1590"/>
        <v>M</v>
      </c>
      <c r="G894" s="37" t="str">
        <f t="shared" si="1591"/>
        <v>N/A</v>
      </c>
      <c r="H894" s="37" t="str">
        <f t="shared" si="1592"/>
        <v>N/A</v>
      </c>
      <c r="I894" s="37" t="str">
        <f t="shared" si="1593"/>
        <v>M+N/A+N/A</v>
      </c>
      <c r="J894" s="38" t="str">
        <f t="shared" si="1594"/>
        <v>Not Suitable</v>
      </c>
      <c r="K894" s="38" t="str">
        <f t="shared" si="1595"/>
        <v>-</v>
      </c>
    </row>
    <row r="895" spans="1:11" s="6" customFormat="1" x14ac:dyDescent="0.35">
      <c r="A895" s="37" t="s">
        <v>252</v>
      </c>
      <c r="B895" s="37" t="s">
        <v>1175</v>
      </c>
      <c r="C895" s="38">
        <v>345</v>
      </c>
      <c r="D895" s="38">
        <v>443</v>
      </c>
      <c r="E895" s="38">
        <v>161.5</v>
      </c>
      <c r="F895" s="37" t="str">
        <f t="shared" si="1590"/>
        <v>M</v>
      </c>
      <c r="G895" s="37" t="str">
        <f t="shared" si="1591"/>
        <v>N/A</v>
      </c>
      <c r="H895" s="37" t="str">
        <f t="shared" si="1592"/>
        <v>N/A</v>
      </c>
      <c r="I895" s="37" t="str">
        <f t="shared" si="1593"/>
        <v>M+N/A+N/A</v>
      </c>
      <c r="J895" s="38" t="str">
        <f t="shared" si="1594"/>
        <v>Not Suitable</v>
      </c>
      <c r="K895" s="38" t="str">
        <f t="shared" si="1595"/>
        <v>-</v>
      </c>
    </row>
    <row r="896" spans="1:11" s="6" customFormat="1" x14ac:dyDescent="0.35">
      <c r="A896" s="16" t="s">
        <v>252</v>
      </c>
      <c r="B896" s="20" t="s">
        <v>272</v>
      </c>
      <c r="C896" s="25">
        <v>286</v>
      </c>
      <c r="D896" s="25">
        <v>192</v>
      </c>
      <c r="E896" s="25">
        <v>97</v>
      </c>
      <c r="F896" s="16" t="str">
        <f t="shared" si="1503"/>
        <v>S</v>
      </c>
      <c r="G896" s="16" t="str">
        <f t="shared" si="1369"/>
        <v>S</v>
      </c>
      <c r="H896" s="16" t="str">
        <f t="shared" si="1398"/>
        <v>120</v>
      </c>
      <c r="I896" s="16" t="str">
        <f t="shared" si="1504"/>
        <v>S+S+120</v>
      </c>
      <c r="J896" s="19" t="str">
        <f t="shared" si="737"/>
        <v>TM-CAGES+120</v>
      </c>
      <c r="K896" s="19">
        <f t="shared" si="1505"/>
        <v>2061186</v>
      </c>
    </row>
    <row r="897" spans="1:11" s="6" customFormat="1" x14ac:dyDescent="0.35">
      <c r="A897" s="16" t="s">
        <v>252</v>
      </c>
      <c r="B897" s="20" t="s">
        <v>550</v>
      </c>
      <c r="C897" s="25">
        <v>286</v>
      </c>
      <c r="D897" s="25">
        <v>192</v>
      </c>
      <c r="E897" s="25">
        <v>97</v>
      </c>
      <c r="F897" s="16" t="str">
        <f t="shared" ref="F897:F1067" si="1596">IF(C897&lt;315,"S",IF(C897&lt;375,"M","N/A"))</f>
        <v>S</v>
      </c>
      <c r="G897" s="16" t="str">
        <f t="shared" si="1369"/>
        <v>S</v>
      </c>
      <c r="H897" s="16" t="str">
        <f t="shared" si="1398"/>
        <v>120</v>
      </c>
      <c r="I897" s="16" t="str">
        <f t="shared" ref="I897:I1067" si="1597">F897&amp;"+"&amp;G897&amp;"+"&amp;H897</f>
        <v>S+S+120</v>
      </c>
      <c r="J897" s="19" t="str">
        <f t="shared" si="737"/>
        <v>TM-CAGES+120</v>
      </c>
      <c r="K897" s="19">
        <f t="shared" ref="K897:K1067" si="1598">IF(ISNUMBER(SEARCH("N/A",I897)),"-",(VLOOKUP(I897,codes,3,FALSE)))</f>
        <v>2061186</v>
      </c>
    </row>
    <row r="898" spans="1:11" s="6" customFormat="1" x14ac:dyDescent="0.35">
      <c r="A898" s="16" t="s">
        <v>252</v>
      </c>
      <c r="B898" s="20" t="s">
        <v>273</v>
      </c>
      <c r="C898" s="25">
        <v>286</v>
      </c>
      <c r="D898" s="25">
        <v>192</v>
      </c>
      <c r="E898" s="25">
        <v>97</v>
      </c>
      <c r="F898" s="16" t="str">
        <f t="shared" ref="F898:F944" si="1599">IF(C898&lt;315,"S",IF(C898&lt;375,"M","N/A"))</f>
        <v>S</v>
      </c>
      <c r="G898" s="16" t="str">
        <f t="shared" ref="G898:G944" si="1600">IF(D898&lt;235,"S",IF(D898&lt;300,"M","N/A"))</f>
        <v>S</v>
      </c>
      <c r="H898" s="16" t="str">
        <f t="shared" si="1398"/>
        <v>120</v>
      </c>
      <c r="I898" s="16" t="str">
        <f t="shared" ref="I898:I944" si="1601">F898&amp;"+"&amp;G898&amp;"+"&amp;H898</f>
        <v>S+S+120</v>
      </c>
      <c r="J898" s="19" t="str">
        <f t="shared" ref="J898:J940" si="1602">IF(ISNUMBER(SEARCH("N/A",I898)),"Not Suitable",(VLOOKUP(I898,codes,2,FALSE)))</f>
        <v>TM-CAGES+120</v>
      </c>
      <c r="K898" s="19">
        <f t="shared" ref="K898:K940" si="1603">IF(ISNUMBER(SEARCH("N/A",I898)),"-",(VLOOKUP(I898,codes,3,FALSE)))</f>
        <v>2061186</v>
      </c>
    </row>
    <row r="899" spans="1:11" s="6" customFormat="1" x14ac:dyDescent="0.35">
      <c r="A899" s="16" t="s">
        <v>252</v>
      </c>
      <c r="B899" s="20" t="s">
        <v>295</v>
      </c>
      <c r="C899" s="25">
        <v>490</v>
      </c>
      <c r="D899" s="25">
        <v>372</v>
      </c>
      <c r="E899" s="25">
        <v>194</v>
      </c>
      <c r="F899" s="16" t="str">
        <f t="shared" si="1599"/>
        <v>N/A</v>
      </c>
      <c r="G899" s="16" t="str">
        <f t="shared" si="1600"/>
        <v>N/A</v>
      </c>
      <c r="H899" s="16" t="str">
        <f t="shared" si="1398"/>
        <v>N/A</v>
      </c>
      <c r="I899" s="16" t="str">
        <f t="shared" si="1601"/>
        <v>N/A+N/A+N/A</v>
      </c>
      <c r="J899" s="19" t="str">
        <f t="shared" si="1602"/>
        <v>Not Suitable</v>
      </c>
      <c r="K899" s="19" t="str">
        <f t="shared" si="1603"/>
        <v>-</v>
      </c>
    </row>
    <row r="900" spans="1:11" s="6" customFormat="1" x14ac:dyDescent="0.35">
      <c r="A900" s="16" t="s">
        <v>252</v>
      </c>
      <c r="B900" s="20" t="s">
        <v>294</v>
      </c>
      <c r="C900" s="25">
        <v>430</v>
      </c>
      <c r="D900" s="25">
        <v>340</v>
      </c>
      <c r="E900" s="25">
        <v>181</v>
      </c>
      <c r="F900" s="16" t="str">
        <f t="shared" si="1599"/>
        <v>N/A</v>
      </c>
      <c r="G900" s="16" t="str">
        <f t="shared" si="1600"/>
        <v>N/A</v>
      </c>
      <c r="H900" s="16" t="str">
        <f t="shared" si="1398"/>
        <v>N/A</v>
      </c>
      <c r="I900" s="16" t="str">
        <f t="shared" si="1601"/>
        <v>N/A+N/A+N/A</v>
      </c>
      <c r="J900" s="19" t="str">
        <f t="shared" si="1602"/>
        <v>Not Suitable</v>
      </c>
      <c r="K900" s="19" t="str">
        <f t="shared" si="1603"/>
        <v>-</v>
      </c>
    </row>
    <row r="901" spans="1:11" s="6" customFormat="1" x14ac:dyDescent="0.35">
      <c r="A901" s="37" t="s">
        <v>252</v>
      </c>
      <c r="B901" s="37" t="s">
        <v>1106</v>
      </c>
      <c r="C901" s="38">
        <v>270</v>
      </c>
      <c r="D901" s="38">
        <v>170</v>
      </c>
      <c r="E901" s="38">
        <v>42</v>
      </c>
      <c r="F901" s="37" t="str">
        <f t="shared" si="1599"/>
        <v>S</v>
      </c>
      <c r="G901" s="37" t="str">
        <f t="shared" si="1600"/>
        <v>S</v>
      </c>
      <c r="H901" s="37" t="str">
        <f t="shared" si="1398"/>
        <v>80</v>
      </c>
      <c r="I901" s="37" t="str">
        <f t="shared" si="1601"/>
        <v>S+S+80</v>
      </c>
      <c r="J901" s="38" t="str">
        <f t="shared" si="1602"/>
        <v>TM-CAGES+80</v>
      </c>
      <c r="K901" s="38">
        <f t="shared" si="1603"/>
        <v>2061184</v>
      </c>
    </row>
    <row r="902" spans="1:11" s="6" customFormat="1" x14ac:dyDescent="0.35">
      <c r="A902" s="37" t="s">
        <v>252</v>
      </c>
      <c r="B902" s="37" t="s">
        <v>1105</v>
      </c>
      <c r="C902" s="38">
        <v>105</v>
      </c>
      <c r="D902" s="38">
        <v>106</v>
      </c>
      <c r="E902" s="38">
        <v>39</v>
      </c>
      <c r="F902" s="37" t="str">
        <f t="shared" ref="F902" si="1604">IF(C902&lt;315,"S",IF(C902&lt;375,"M","N/A"))</f>
        <v>S</v>
      </c>
      <c r="G902" s="37" t="str">
        <f t="shared" ref="G902" si="1605">IF(D902&lt;235,"S",IF(D902&lt;300,"M","N/A"))</f>
        <v>S</v>
      </c>
      <c r="H902" s="37" t="str">
        <f t="shared" ref="H902" si="1606">IF(E902&lt;71,"80",IF(E902&lt;91,"100",IF(E902&lt;111,"120",IF(E902&lt;151,"160","N/A"))))</f>
        <v>80</v>
      </c>
      <c r="I902" s="37" t="str">
        <f t="shared" ref="I902" si="1607">F902&amp;"+"&amp;G902&amp;"+"&amp;H902</f>
        <v>S+S+80</v>
      </c>
      <c r="J902" s="38" t="str">
        <f t="shared" ref="J902" si="1608">IF(ISNUMBER(SEARCH("N/A",I902)),"Not Suitable",(VLOOKUP(I902,codes,2,FALSE)))</f>
        <v>TM-CAGES+80</v>
      </c>
      <c r="K902" s="38">
        <f t="shared" ref="K902" si="1609">IF(ISNUMBER(SEARCH("N/A",I902)),"-",(VLOOKUP(I902,codes,3,FALSE)))</f>
        <v>2061184</v>
      </c>
    </row>
    <row r="903" spans="1:11" s="6" customFormat="1" x14ac:dyDescent="0.35">
      <c r="A903" s="16" t="s">
        <v>252</v>
      </c>
      <c r="B903" s="20" t="s">
        <v>296</v>
      </c>
      <c r="C903" s="25">
        <v>103</v>
      </c>
      <c r="D903" s="25">
        <v>50</v>
      </c>
      <c r="E903" s="25">
        <v>15</v>
      </c>
      <c r="F903" s="16" t="str">
        <f t="shared" si="1599"/>
        <v>S</v>
      </c>
      <c r="G903" s="16" t="str">
        <f t="shared" si="1600"/>
        <v>S</v>
      </c>
      <c r="H903" s="16" t="str">
        <f t="shared" si="1398"/>
        <v>80</v>
      </c>
      <c r="I903" s="16" t="str">
        <f t="shared" si="1601"/>
        <v>S+S+80</v>
      </c>
      <c r="J903" s="19" t="str">
        <f t="shared" si="1602"/>
        <v>TM-CAGES+80</v>
      </c>
      <c r="K903" s="19">
        <f t="shared" si="1603"/>
        <v>2061184</v>
      </c>
    </row>
    <row r="904" spans="1:11" s="6" customFormat="1" x14ac:dyDescent="0.35">
      <c r="A904" s="16" t="s">
        <v>252</v>
      </c>
      <c r="B904" s="20" t="s">
        <v>297</v>
      </c>
      <c r="C904" s="25">
        <v>118</v>
      </c>
      <c r="D904" s="25">
        <v>61</v>
      </c>
      <c r="E904" s="25">
        <v>17</v>
      </c>
      <c r="F904" s="16" t="str">
        <f t="shared" si="1599"/>
        <v>S</v>
      </c>
      <c r="G904" s="16" t="str">
        <f t="shared" si="1600"/>
        <v>S</v>
      </c>
      <c r="H904" s="16" t="str">
        <f t="shared" si="1398"/>
        <v>80</v>
      </c>
      <c r="I904" s="16" t="str">
        <f t="shared" si="1601"/>
        <v>S+S+80</v>
      </c>
      <c r="J904" s="19" t="str">
        <f t="shared" si="1602"/>
        <v>TM-CAGES+80</v>
      </c>
      <c r="K904" s="19">
        <f t="shared" si="1603"/>
        <v>2061184</v>
      </c>
    </row>
    <row r="905" spans="1:11" s="6" customFormat="1" x14ac:dyDescent="0.35">
      <c r="A905" s="16" t="s">
        <v>252</v>
      </c>
      <c r="B905" s="20" t="s">
        <v>255</v>
      </c>
      <c r="C905" s="25">
        <v>120</v>
      </c>
      <c r="D905" s="25">
        <v>70</v>
      </c>
      <c r="E905" s="25">
        <v>30</v>
      </c>
      <c r="F905" s="16" t="str">
        <f t="shared" si="1599"/>
        <v>S</v>
      </c>
      <c r="G905" s="16" t="str">
        <f t="shared" si="1600"/>
        <v>S</v>
      </c>
      <c r="H905" s="16" t="str">
        <f t="shared" si="1398"/>
        <v>80</v>
      </c>
      <c r="I905" s="16" t="str">
        <f t="shared" si="1601"/>
        <v>S+S+80</v>
      </c>
      <c r="J905" s="19" t="str">
        <f t="shared" si="1602"/>
        <v>TM-CAGES+80</v>
      </c>
      <c r="K905" s="19">
        <f t="shared" si="1603"/>
        <v>2061184</v>
      </c>
    </row>
    <row r="906" spans="1:11" s="6" customFormat="1" x14ac:dyDescent="0.35">
      <c r="A906" s="37" t="s">
        <v>252</v>
      </c>
      <c r="B906" s="37" t="s">
        <v>1109</v>
      </c>
      <c r="C906" s="38">
        <v>315</v>
      </c>
      <c r="D906" s="38">
        <v>224</v>
      </c>
      <c r="E906" s="38">
        <v>102</v>
      </c>
      <c r="F906" s="37" t="str">
        <f t="shared" si="1599"/>
        <v>M</v>
      </c>
      <c r="G906" s="37" t="str">
        <f t="shared" si="1600"/>
        <v>S</v>
      </c>
      <c r="H906" s="37" t="str">
        <f t="shared" si="1398"/>
        <v>120</v>
      </c>
      <c r="I906" s="37" t="str">
        <f t="shared" si="1601"/>
        <v>M+S+120</v>
      </c>
      <c r="J906" s="38" t="str">
        <f t="shared" ref="J906" si="1610">IF(ISNUMBER(SEARCH("N/A",I906)),"Not Suitable",(VLOOKUP(I906,codes,2,FALSE)))</f>
        <v>TM-CAGEM+120</v>
      </c>
      <c r="K906" s="38">
        <f t="shared" ref="K906" si="1611">IF(ISNUMBER(SEARCH("N/A",I906)),"-",(VLOOKUP(I906,codes,3,FALSE)))</f>
        <v>2061287</v>
      </c>
    </row>
    <row r="907" spans="1:11" s="6" customFormat="1" x14ac:dyDescent="0.35">
      <c r="A907" s="37" t="s">
        <v>252</v>
      </c>
      <c r="B907" s="37" t="s">
        <v>1110</v>
      </c>
      <c r="C907" s="38">
        <v>287</v>
      </c>
      <c r="D907" s="38">
        <v>193</v>
      </c>
      <c r="E907" s="38">
        <v>113</v>
      </c>
      <c r="F907" s="37" t="str">
        <f t="shared" ref="F907" si="1612">IF(C907&lt;315,"S",IF(C907&lt;375,"M","N/A"))</f>
        <v>S</v>
      </c>
      <c r="G907" s="37" t="str">
        <f t="shared" ref="G907" si="1613">IF(D907&lt;235,"S",IF(D907&lt;300,"M","N/A"))</f>
        <v>S</v>
      </c>
      <c r="H907" s="37" t="str">
        <f t="shared" ref="H907" si="1614">IF(E907&lt;71,"80",IF(E907&lt;91,"100",IF(E907&lt;111,"120",IF(E907&lt;151,"160","N/A"))))</f>
        <v>160</v>
      </c>
      <c r="I907" s="37" t="str">
        <f t="shared" ref="I907" si="1615">F907&amp;"+"&amp;G907&amp;"+"&amp;H907</f>
        <v>S+S+160</v>
      </c>
      <c r="J907" s="38" t="str">
        <f t="shared" ref="J907" si="1616">IF(ISNUMBER(SEARCH("N/A",I907)),"Not Suitable",(VLOOKUP(I907,codes,2,FALSE)))</f>
        <v>TM-CAGES+160</v>
      </c>
      <c r="K907" s="38">
        <f t="shared" ref="K907" si="1617">IF(ISNUMBER(SEARCH("N/A",I907)),"-",(VLOOKUP(I907,codes,3,FALSE)))</f>
        <v>2061284</v>
      </c>
    </row>
    <row r="908" spans="1:11" s="6" customFormat="1" x14ac:dyDescent="0.35">
      <c r="A908" s="37" t="s">
        <v>252</v>
      </c>
      <c r="B908" s="37" t="s">
        <v>1111</v>
      </c>
      <c r="C908" s="38">
        <v>315</v>
      </c>
      <c r="D908" s="38">
        <v>224</v>
      </c>
      <c r="E908" s="38">
        <v>102</v>
      </c>
      <c r="F908" s="37" t="str">
        <f t="shared" ref="F908:F909" si="1618">IF(C908&lt;315,"S",IF(C908&lt;375,"M","N/A"))</f>
        <v>M</v>
      </c>
      <c r="G908" s="37" t="str">
        <f t="shared" ref="G908:G909" si="1619">IF(D908&lt;235,"S",IF(D908&lt;300,"M","N/A"))</f>
        <v>S</v>
      </c>
      <c r="H908" s="37" t="str">
        <f t="shared" ref="H908:H909" si="1620">IF(E908&lt;71,"80",IF(E908&lt;91,"100",IF(E908&lt;111,"120",IF(E908&lt;151,"160","N/A"))))</f>
        <v>120</v>
      </c>
      <c r="I908" s="37" t="str">
        <f t="shared" ref="I908:I909" si="1621">F908&amp;"+"&amp;G908&amp;"+"&amp;H908</f>
        <v>M+S+120</v>
      </c>
      <c r="J908" s="38" t="str">
        <f t="shared" ref="J908:J909" si="1622">IF(ISNUMBER(SEARCH("N/A",I908)),"Not Suitable",(VLOOKUP(I908,codes,2,FALSE)))</f>
        <v>TM-CAGEM+120</v>
      </c>
      <c r="K908" s="38">
        <f t="shared" ref="K908:K909" si="1623">IF(ISNUMBER(SEARCH("N/A",I908)),"-",(VLOOKUP(I908,codes,3,FALSE)))</f>
        <v>2061287</v>
      </c>
    </row>
    <row r="909" spans="1:11" s="6" customFormat="1" x14ac:dyDescent="0.35">
      <c r="A909" s="37" t="s">
        <v>252</v>
      </c>
      <c r="B909" s="37" t="s">
        <v>1115</v>
      </c>
      <c r="C909" s="38">
        <v>315</v>
      </c>
      <c r="D909" s="38">
        <v>224</v>
      </c>
      <c r="E909" s="38">
        <v>102</v>
      </c>
      <c r="F909" s="37" t="str">
        <f t="shared" si="1618"/>
        <v>M</v>
      </c>
      <c r="G909" s="37" t="str">
        <f t="shared" si="1619"/>
        <v>S</v>
      </c>
      <c r="H909" s="37" t="str">
        <f t="shared" si="1620"/>
        <v>120</v>
      </c>
      <c r="I909" s="37" t="str">
        <f t="shared" si="1621"/>
        <v>M+S+120</v>
      </c>
      <c r="J909" s="38" t="str">
        <f t="shared" si="1622"/>
        <v>TM-CAGEM+120</v>
      </c>
      <c r="K909" s="38">
        <f t="shared" si="1623"/>
        <v>2061287</v>
      </c>
    </row>
    <row r="910" spans="1:11" s="6" customFormat="1" x14ac:dyDescent="0.35">
      <c r="A910" s="37" t="s">
        <v>252</v>
      </c>
      <c r="B910" s="37" t="s">
        <v>1108</v>
      </c>
      <c r="C910" s="38">
        <v>220</v>
      </c>
      <c r="D910" s="38">
        <v>178</v>
      </c>
      <c r="E910" s="38">
        <v>71</v>
      </c>
      <c r="F910" s="37" t="str">
        <f>IF(C910&lt;315,"S",IF(C910&lt;375,"M","N/A"))</f>
        <v>S</v>
      </c>
      <c r="G910" s="37" t="str">
        <f>IF(D910&lt;235,"S",IF(D910&lt;300,"M","N/A"))</f>
        <v>S</v>
      </c>
      <c r="H910" s="37" t="str">
        <f>IF(E910&lt;71,"80",IF(E910&lt;91,"100",IF(E910&lt;111,"120",IF(E910&lt;151,"160","N/A"))))</f>
        <v>100</v>
      </c>
      <c r="I910" s="37" t="str">
        <f>F910&amp;"+"&amp;G910&amp;"+"&amp;H910</f>
        <v>S+S+100</v>
      </c>
      <c r="J910" s="38" t="str">
        <f>IF(ISNUMBER(SEARCH("N/A",I910)),"Not Suitable",(VLOOKUP(I910,codes,2,FALSE)))</f>
        <v>TM-CAGES+100</v>
      </c>
      <c r="K910" s="38">
        <f>IF(ISNUMBER(SEARCH("N/A",I910)),"-",(VLOOKUP(I910,codes,3,FALSE)))</f>
        <v>2061185</v>
      </c>
    </row>
    <row r="911" spans="1:11" s="6" customFormat="1" x14ac:dyDescent="0.35">
      <c r="A911" s="37" t="s">
        <v>252</v>
      </c>
      <c r="B911" s="37" t="s">
        <v>1143</v>
      </c>
      <c r="C911" s="38">
        <v>288</v>
      </c>
      <c r="D911" s="38">
        <v>220</v>
      </c>
      <c r="E911" s="38">
        <v>86</v>
      </c>
      <c r="F911" s="37" t="str">
        <f>IF(C911&lt;315,"S",IF(C911&lt;375,"M","N/A"))</f>
        <v>S</v>
      </c>
      <c r="G911" s="37" t="str">
        <f>IF(D911&lt;235,"S",IF(D911&lt;300,"M","N/A"))</f>
        <v>S</v>
      </c>
      <c r="H911" s="37" t="str">
        <f>IF(E911&lt;71,"80",IF(E911&lt;91,"100",IF(E911&lt;111,"120",IF(E911&lt;151,"160","N/A"))))</f>
        <v>100</v>
      </c>
      <c r="I911" s="37" t="str">
        <f>F911&amp;"+"&amp;G911&amp;"+"&amp;H911</f>
        <v>S+S+100</v>
      </c>
      <c r="J911" s="38" t="str">
        <f>IF(ISNUMBER(SEARCH("N/A",I911)),"Not Suitable",(VLOOKUP(I911,codes,2,FALSE)))</f>
        <v>TM-CAGES+100</v>
      </c>
      <c r="K911" s="38">
        <f>IF(ISNUMBER(SEARCH("N/A",I911)),"-",(VLOOKUP(I911,codes,3,FALSE)))</f>
        <v>2061185</v>
      </c>
    </row>
    <row r="912" spans="1:11" s="6" customFormat="1" x14ac:dyDescent="0.35">
      <c r="A912" s="37" t="s">
        <v>252</v>
      </c>
      <c r="B912" s="37" t="s">
        <v>1148</v>
      </c>
      <c r="C912" s="38">
        <v>357</v>
      </c>
      <c r="D912" s="38">
        <v>367</v>
      </c>
      <c r="E912" s="38">
        <v>231</v>
      </c>
      <c r="F912" s="37" t="str">
        <f t="shared" ref="F912" si="1624">IF(C912&lt;315,"S",IF(C912&lt;375,"M","N/A"))</f>
        <v>M</v>
      </c>
      <c r="G912" s="37" t="str">
        <f t="shared" ref="G912" si="1625">IF(D912&lt;235,"S",IF(D912&lt;300,"M","N/A"))</f>
        <v>N/A</v>
      </c>
      <c r="H912" s="37" t="str">
        <f t="shared" ref="H912" si="1626">IF(E912&lt;71,"80",IF(E912&lt;91,"100",IF(E912&lt;111,"120",IF(E912&lt;151,"160","N/A"))))</f>
        <v>N/A</v>
      </c>
      <c r="I912" s="37" t="str">
        <f t="shared" ref="I912" si="1627">F912&amp;"+"&amp;G912&amp;"+"&amp;H912</f>
        <v>M+N/A+N/A</v>
      </c>
      <c r="J912" s="38" t="str">
        <f t="shared" ref="J912" si="1628">IF(ISNUMBER(SEARCH("N/A",I912)),"Not Suitable",(VLOOKUP(I912,codes,2,FALSE)))</f>
        <v>Not Suitable</v>
      </c>
      <c r="K912" s="38" t="str">
        <f t="shared" ref="K912" si="1629">IF(ISNUMBER(SEARCH("N/A",I912)),"-",(VLOOKUP(I912,codes,3,FALSE)))</f>
        <v>-</v>
      </c>
    </row>
    <row r="913" spans="1:11" s="6" customFormat="1" x14ac:dyDescent="0.35">
      <c r="A913" s="37" t="s">
        <v>252</v>
      </c>
      <c r="B913" s="37" t="s">
        <v>1149</v>
      </c>
      <c r="C913" s="38">
        <v>357</v>
      </c>
      <c r="D913" s="38">
        <v>367</v>
      </c>
      <c r="E913" s="38">
        <v>231</v>
      </c>
      <c r="F913" s="37" t="str">
        <f t="shared" ref="F913" si="1630">IF(C913&lt;315,"S",IF(C913&lt;375,"M","N/A"))</f>
        <v>M</v>
      </c>
      <c r="G913" s="37" t="str">
        <f t="shared" ref="G913" si="1631">IF(D913&lt;235,"S",IF(D913&lt;300,"M","N/A"))</f>
        <v>N/A</v>
      </c>
      <c r="H913" s="37" t="str">
        <f t="shared" ref="H913" si="1632">IF(E913&lt;71,"80",IF(E913&lt;91,"100",IF(E913&lt;111,"120",IF(E913&lt;151,"160","N/A"))))</f>
        <v>N/A</v>
      </c>
      <c r="I913" s="37" t="str">
        <f t="shared" ref="I913" si="1633">F913&amp;"+"&amp;G913&amp;"+"&amp;H913</f>
        <v>M+N/A+N/A</v>
      </c>
      <c r="J913" s="38" t="str">
        <f t="shared" ref="J913" si="1634">IF(ISNUMBER(SEARCH("N/A",I913)),"Not Suitable",(VLOOKUP(I913,codes,2,FALSE)))</f>
        <v>Not Suitable</v>
      </c>
      <c r="K913" s="38" t="str">
        <f t="shared" ref="K913" si="1635">IF(ISNUMBER(SEARCH("N/A",I913)),"-",(VLOOKUP(I913,codes,3,FALSE)))</f>
        <v>-</v>
      </c>
    </row>
    <row r="914" spans="1:11" s="6" customFormat="1" x14ac:dyDescent="0.35">
      <c r="A914" s="37" t="s">
        <v>252</v>
      </c>
      <c r="B914" s="37" t="s">
        <v>1116</v>
      </c>
      <c r="C914" s="38">
        <v>315</v>
      </c>
      <c r="D914" s="38">
        <v>224</v>
      </c>
      <c r="E914" s="38">
        <v>102</v>
      </c>
      <c r="F914" s="37" t="str">
        <f>IF(C914&lt;315,"S",IF(C914&lt;375,"M","N/A"))</f>
        <v>M</v>
      </c>
      <c r="G914" s="37" t="str">
        <f>IF(D914&lt;235,"S",IF(D914&lt;300,"M","N/A"))</f>
        <v>S</v>
      </c>
      <c r="H914" s="37" t="str">
        <f>IF(E914&lt;71,"80",IF(E914&lt;91,"100",IF(E914&lt;111,"120",IF(E914&lt;151,"160","N/A"))))</f>
        <v>120</v>
      </c>
      <c r="I914" s="37" t="str">
        <f>F914&amp;"+"&amp;G914&amp;"+"&amp;H914</f>
        <v>M+S+120</v>
      </c>
      <c r="J914" s="38" t="str">
        <f>IF(ISNUMBER(SEARCH("N/A",I914)),"Not Suitable",(VLOOKUP(I914,codes,2,FALSE)))</f>
        <v>TM-CAGEM+120</v>
      </c>
      <c r="K914" s="38">
        <f>IF(ISNUMBER(SEARCH("N/A",I914)),"-",(VLOOKUP(I914,codes,3,FALSE)))</f>
        <v>2061287</v>
      </c>
    </row>
    <row r="915" spans="1:11" s="6" customFormat="1" x14ac:dyDescent="0.35">
      <c r="A915" s="37" t="s">
        <v>252</v>
      </c>
      <c r="B915" s="37" t="s">
        <v>1117</v>
      </c>
      <c r="C915" s="38">
        <v>315</v>
      </c>
      <c r="D915" s="38">
        <v>224</v>
      </c>
      <c r="E915" s="38">
        <v>102</v>
      </c>
      <c r="F915" s="37" t="str">
        <f>IF(C915&lt;315,"S",IF(C915&lt;375,"M","N/A"))</f>
        <v>M</v>
      </c>
      <c r="G915" s="37" t="str">
        <f>IF(D915&lt;235,"S",IF(D915&lt;300,"M","N/A"))</f>
        <v>S</v>
      </c>
      <c r="H915" s="37" t="str">
        <f>IF(E915&lt;71,"80",IF(E915&lt;91,"100",IF(E915&lt;111,"120",IF(E915&lt;151,"160","N/A"))))</f>
        <v>120</v>
      </c>
      <c r="I915" s="37" t="str">
        <f>F915&amp;"+"&amp;G915&amp;"+"&amp;H915</f>
        <v>M+S+120</v>
      </c>
      <c r="J915" s="38" t="str">
        <f>IF(ISNUMBER(SEARCH("N/A",I915)),"Not Suitable",(VLOOKUP(I915,codes,2,FALSE)))</f>
        <v>TM-CAGEM+120</v>
      </c>
      <c r="K915" s="38">
        <f>IF(ISNUMBER(SEARCH("N/A",I915)),"-",(VLOOKUP(I915,codes,3,FALSE)))</f>
        <v>2061287</v>
      </c>
    </row>
    <row r="916" spans="1:11" s="6" customFormat="1" x14ac:dyDescent="0.35">
      <c r="A916" s="37" t="s">
        <v>252</v>
      </c>
      <c r="B916" s="37" t="s">
        <v>1144</v>
      </c>
      <c r="C916" s="38">
        <v>315</v>
      </c>
      <c r="D916" s="38">
        <v>224</v>
      </c>
      <c r="E916" s="38">
        <v>102</v>
      </c>
      <c r="F916" s="37" t="str">
        <f>IF(C916&lt;315,"S",IF(C916&lt;375,"M","N/A"))</f>
        <v>M</v>
      </c>
      <c r="G916" s="37" t="str">
        <f>IF(D916&lt;235,"S",IF(D916&lt;300,"M","N/A"))</f>
        <v>S</v>
      </c>
      <c r="H916" s="37" t="str">
        <f>IF(E916&lt;71,"80",IF(E916&lt;91,"100",IF(E916&lt;111,"120",IF(E916&lt;151,"160","N/A"))))</f>
        <v>120</v>
      </c>
      <c r="I916" s="37" t="str">
        <f>F916&amp;"+"&amp;G916&amp;"+"&amp;H916</f>
        <v>M+S+120</v>
      </c>
      <c r="J916" s="38" t="str">
        <f>IF(ISNUMBER(SEARCH("N/A",I916)),"Not Suitable",(VLOOKUP(I916,codes,2,FALSE)))</f>
        <v>TM-CAGEM+120</v>
      </c>
      <c r="K916" s="38">
        <f>IF(ISNUMBER(SEARCH("N/A",I916)),"-",(VLOOKUP(I916,codes,3,FALSE)))</f>
        <v>2061287</v>
      </c>
    </row>
    <row r="917" spans="1:11" s="6" customFormat="1" x14ac:dyDescent="0.35">
      <c r="A917" s="37" t="s">
        <v>252</v>
      </c>
      <c r="B917" s="37" t="s">
        <v>1151</v>
      </c>
      <c r="C917" s="38">
        <v>385</v>
      </c>
      <c r="D917" s="38">
        <v>310</v>
      </c>
      <c r="E917" s="38">
        <v>99</v>
      </c>
      <c r="F917" s="37" t="str">
        <f t="shared" ref="F917" si="1636">IF(C917&lt;315,"S",IF(C917&lt;375,"M","N/A"))</f>
        <v>N/A</v>
      </c>
      <c r="G917" s="37" t="str">
        <f t="shared" ref="G917" si="1637">IF(D917&lt;235,"S",IF(D917&lt;300,"M","N/A"))</f>
        <v>N/A</v>
      </c>
      <c r="H917" s="37" t="str">
        <f t="shared" ref="H917" si="1638">IF(E917&lt;71,"80",IF(E917&lt;91,"100",IF(E917&lt;111,"120",IF(E917&lt;151,"160","N/A"))))</f>
        <v>120</v>
      </c>
      <c r="I917" s="37" t="str">
        <f t="shared" ref="I917" si="1639">F917&amp;"+"&amp;G917&amp;"+"&amp;H917</f>
        <v>N/A+N/A+120</v>
      </c>
      <c r="J917" s="38" t="str">
        <f t="shared" ref="J917" si="1640">IF(ISNUMBER(SEARCH("N/A",I917)),"Not Suitable",(VLOOKUP(I917,codes,2,FALSE)))</f>
        <v>Not Suitable</v>
      </c>
      <c r="K917" s="38" t="str">
        <f t="shared" ref="K917" si="1641">IF(ISNUMBER(SEARCH("N/A",I917)),"-",(VLOOKUP(I917,codes,3,FALSE)))</f>
        <v>-</v>
      </c>
    </row>
    <row r="918" spans="1:11" s="6" customFormat="1" x14ac:dyDescent="0.35">
      <c r="A918" s="37" t="s">
        <v>252</v>
      </c>
      <c r="B918" s="37" t="s">
        <v>1152</v>
      </c>
      <c r="C918" s="38">
        <v>385</v>
      </c>
      <c r="D918" s="38">
        <v>310</v>
      </c>
      <c r="E918" s="38">
        <v>99</v>
      </c>
      <c r="F918" s="37" t="str">
        <f t="shared" ref="F918" si="1642">IF(C918&lt;315,"S",IF(C918&lt;375,"M","N/A"))</f>
        <v>N/A</v>
      </c>
      <c r="G918" s="37" t="str">
        <f t="shared" ref="G918" si="1643">IF(D918&lt;235,"S",IF(D918&lt;300,"M","N/A"))</f>
        <v>N/A</v>
      </c>
      <c r="H918" s="37" t="str">
        <f t="shared" ref="H918" si="1644">IF(E918&lt;71,"80",IF(E918&lt;91,"100",IF(E918&lt;111,"120",IF(E918&lt;151,"160","N/A"))))</f>
        <v>120</v>
      </c>
      <c r="I918" s="37" t="str">
        <f t="shared" ref="I918" si="1645">F918&amp;"+"&amp;G918&amp;"+"&amp;H918</f>
        <v>N/A+N/A+120</v>
      </c>
      <c r="J918" s="38" t="str">
        <f t="shared" ref="J918" si="1646">IF(ISNUMBER(SEARCH("N/A",I918)),"Not Suitable",(VLOOKUP(I918,codes,2,FALSE)))</f>
        <v>Not Suitable</v>
      </c>
      <c r="K918" s="38" t="str">
        <f t="shared" ref="K918" si="1647">IF(ISNUMBER(SEARCH("N/A",I918)),"-",(VLOOKUP(I918,codes,3,FALSE)))</f>
        <v>-</v>
      </c>
    </row>
    <row r="919" spans="1:11" s="6" customFormat="1" x14ac:dyDescent="0.35">
      <c r="A919" s="37" t="s">
        <v>252</v>
      </c>
      <c r="B919" s="37" t="s">
        <v>1124</v>
      </c>
      <c r="C919" s="38">
        <v>315</v>
      </c>
      <c r="D919" s="38">
        <v>224</v>
      </c>
      <c r="E919" s="38">
        <v>102</v>
      </c>
      <c r="F919" s="37" t="str">
        <f t="shared" ref="F919:F926" si="1648">IF(C919&lt;315,"S",IF(C919&lt;375,"M","N/A"))</f>
        <v>M</v>
      </c>
      <c r="G919" s="37" t="str">
        <f t="shared" ref="G919:G926" si="1649">IF(D919&lt;235,"S",IF(D919&lt;300,"M","N/A"))</f>
        <v>S</v>
      </c>
      <c r="H919" s="37" t="str">
        <f t="shared" ref="H919:H926" si="1650">IF(E919&lt;71,"80",IF(E919&lt;91,"100",IF(E919&lt;111,"120",IF(E919&lt;151,"160","N/A"))))</f>
        <v>120</v>
      </c>
      <c r="I919" s="37" t="str">
        <f t="shared" ref="I919:I926" si="1651">F919&amp;"+"&amp;G919&amp;"+"&amp;H919</f>
        <v>M+S+120</v>
      </c>
      <c r="J919" s="38" t="str">
        <f t="shared" ref="J919:J926" si="1652">IF(ISNUMBER(SEARCH("N/A",I919)),"Not Suitable",(VLOOKUP(I919,codes,2,FALSE)))</f>
        <v>TM-CAGEM+120</v>
      </c>
      <c r="K919" s="38">
        <f t="shared" ref="K919:K926" si="1653">IF(ISNUMBER(SEARCH("N/A",I919)),"-",(VLOOKUP(I919,codes,3,FALSE)))</f>
        <v>2061287</v>
      </c>
    </row>
    <row r="920" spans="1:11" s="6" customFormat="1" x14ac:dyDescent="0.35">
      <c r="A920" s="37" t="s">
        <v>252</v>
      </c>
      <c r="B920" s="37" t="s">
        <v>1125</v>
      </c>
      <c r="C920" s="38">
        <v>315</v>
      </c>
      <c r="D920" s="38">
        <v>224</v>
      </c>
      <c r="E920" s="38">
        <v>102</v>
      </c>
      <c r="F920" s="37" t="str">
        <f t="shared" si="1648"/>
        <v>M</v>
      </c>
      <c r="G920" s="37" t="str">
        <f t="shared" si="1649"/>
        <v>S</v>
      </c>
      <c r="H920" s="37" t="str">
        <f t="shared" si="1650"/>
        <v>120</v>
      </c>
      <c r="I920" s="37" t="str">
        <f t="shared" si="1651"/>
        <v>M+S+120</v>
      </c>
      <c r="J920" s="38" t="str">
        <f t="shared" si="1652"/>
        <v>TM-CAGEM+120</v>
      </c>
      <c r="K920" s="38">
        <f t="shared" si="1653"/>
        <v>2061287</v>
      </c>
    </row>
    <row r="921" spans="1:11" s="6" customFormat="1" x14ac:dyDescent="0.35">
      <c r="A921" s="37" t="s">
        <v>252</v>
      </c>
      <c r="B921" s="37" t="s">
        <v>1126</v>
      </c>
      <c r="C921" s="38">
        <v>324</v>
      </c>
      <c r="D921" s="38">
        <v>234</v>
      </c>
      <c r="E921" s="38">
        <v>97</v>
      </c>
      <c r="F921" s="37" t="str">
        <f t="shared" si="1648"/>
        <v>M</v>
      </c>
      <c r="G921" s="37" t="str">
        <f t="shared" si="1649"/>
        <v>S</v>
      </c>
      <c r="H921" s="37" t="str">
        <f t="shared" si="1650"/>
        <v>120</v>
      </c>
      <c r="I921" s="37" t="str">
        <f t="shared" si="1651"/>
        <v>M+S+120</v>
      </c>
      <c r="J921" s="38" t="str">
        <f t="shared" si="1652"/>
        <v>TM-CAGEM+120</v>
      </c>
      <c r="K921" s="38">
        <f t="shared" si="1653"/>
        <v>2061287</v>
      </c>
    </row>
    <row r="922" spans="1:11" s="6" customFormat="1" x14ac:dyDescent="0.35">
      <c r="A922" s="37" t="s">
        <v>252</v>
      </c>
      <c r="B922" s="37" t="s">
        <v>1127</v>
      </c>
      <c r="C922" s="38">
        <v>315</v>
      </c>
      <c r="D922" s="38">
        <v>224</v>
      </c>
      <c r="E922" s="38">
        <v>102</v>
      </c>
      <c r="F922" s="37" t="str">
        <f t="shared" si="1648"/>
        <v>M</v>
      </c>
      <c r="G922" s="37" t="str">
        <f t="shared" si="1649"/>
        <v>S</v>
      </c>
      <c r="H922" s="37" t="str">
        <f t="shared" si="1650"/>
        <v>120</v>
      </c>
      <c r="I922" s="37" t="str">
        <f t="shared" si="1651"/>
        <v>M+S+120</v>
      </c>
      <c r="J922" s="38" t="str">
        <f t="shared" si="1652"/>
        <v>TM-CAGEM+120</v>
      </c>
      <c r="K922" s="38">
        <f t="shared" si="1653"/>
        <v>2061287</v>
      </c>
    </row>
    <row r="923" spans="1:11" s="6" customFormat="1" x14ac:dyDescent="0.35">
      <c r="A923" s="37" t="s">
        <v>252</v>
      </c>
      <c r="B923" s="37" t="s">
        <v>1128</v>
      </c>
      <c r="C923" s="38">
        <v>286</v>
      </c>
      <c r="D923" s="38">
        <v>266</v>
      </c>
      <c r="E923" s="38">
        <v>124</v>
      </c>
      <c r="F923" s="37" t="str">
        <f t="shared" si="1648"/>
        <v>S</v>
      </c>
      <c r="G923" s="37" t="str">
        <f t="shared" si="1649"/>
        <v>M</v>
      </c>
      <c r="H923" s="37" t="str">
        <f t="shared" si="1650"/>
        <v>160</v>
      </c>
      <c r="I923" s="37" t="str">
        <f t="shared" si="1651"/>
        <v>S+M+160</v>
      </c>
      <c r="J923" s="38" t="str">
        <f t="shared" si="1652"/>
        <v>TM-CAGEM+160</v>
      </c>
      <c r="K923" s="38">
        <f t="shared" si="1653"/>
        <v>2061288</v>
      </c>
    </row>
    <row r="924" spans="1:11" s="6" customFormat="1" x14ac:dyDescent="0.35">
      <c r="A924" s="37" t="s">
        <v>252</v>
      </c>
      <c r="B924" s="37" t="s">
        <v>1129</v>
      </c>
      <c r="C924" s="38">
        <v>286</v>
      </c>
      <c r="D924" s="38">
        <v>266</v>
      </c>
      <c r="E924" s="38">
        <v>124</v>
      </c>
      <c r="F924" s="37" t="str">
        <f t="shared" si="1648"/>
        <v>S</v>
      </c>
      <c r="G924" s="37" t="str">
        <f t="shared" si="1649"/>
        <v>M</v>
      </c>
      <c r="H924" s="37" t="str">
        <f t="shared" si="1650"/>
        <v>160</v>
      </c>
      <c r="I924" s="37" t="str">
        <f t="shared" si="1651"/>
        <v>S+M+160</v>
      </c>
      <c r="J924" s="38" t="str">
        <f t="shared" si="1652"/>
        <v>TM-CAGEM+160</v>
      </c>
      <c r="K924" s="38">
        <f t="shared" si="1653"/>
        <v>2061288</v>
      </c>
    </row>
    <row r="925" spans="1:11" s="6" customFormat="1" x14ac:dyDescent="0.35">
      <c r="A925" s="37" t="s">
        <v>252</v>
      </c>
      <c r="B925" s="37" t="s">
        <v>1132</v>
      </c>
      <c r="C925" s="38">
        <v>386</v>
      </c>
      <c r="D925" s="38">
        <v>280</v>
      </c>
      <c r="E925" s="38">
        <v>162</v>
      </c>
      <c r="F925" s="37" t="str">
        <f t="shared" si="1648"/>
        <v>N/A</v>
      </c>
      <c r="G925" s="37" t="str">
        <f t="shared" si="1649"/>
        <v>M</v>
      </c>
      <c r="H925" s="37" t="str">
        <f t="shared" si="1650"/>
        <v>N/A</v>
      </c>
      <c r="I925" s="37" t="str">
        <f t="shared" si="1651"/>
        <v>N/A+M+N/A</v>
      </c>
      <c r="J925" s="38" t="str">
        <f t="shared" si="1652"/>
        <v>Not Suitable</v>
      </c>
      <c r="K925" s="38" t="str">
        <f t="shared" si="1653"/>
        <v>-</v>
      </c>
    </row>
    <row r="926" spans="1:11" s="6" customFormat="1" x14ac:dyDescent="0.35">
      <c r="A926" s="37" t="s">
        <v>252</v>
      </c>
      <c r="B926" s="37" t="s">
        <v>1135</v>
      </c>
      <c r="C926" s="38">
        <v>431</v>
      </c>
      <c r="D926" s="38">
        <v>341</v>
      </c>
      <c r="E926" s="38">
        <v>183</v>
      </c>
      <c r="F926" s="37" t="str">
        <f t="shared" si="1648"/>
        <v>N/A</v>
      </c>
      <c r="G926" s="37" t="str">
        <f t="shared" si="1649"/>
        <v>N/A</v>
      </c>
      <c r="H926" s="37" t="str">
        <f t="shared" si="1650"/>
        <v>N/A</v>
      </c>
      <c r="I926" s="37" t="str">
        <f t="shared" si="1651"/>
        <v>N/A+N/A+N/A</v>
      </c>
      <c r="J926" s="38" t="str">
        <f t="shared" si="1652"/>
        <v>Not Suitable</v>
      </c>
      <c r="K926" s="38" t="str">
        <f t="shared" si="1653"/>
        <v>-</v>
      </c>
    </row>
    <row r="927" spans="1:11" s="6" customFormat="1" x14ac:dyDescent="0.35">
      <c r="A927" s="16" t="s">
        <v>252</v>
      </c>
      <c r="B927" s="20" t="s">
        <v>663</v>
      </c>
      <c r="C927" s="25">
        <v>316</v>
      </c>
      <c r="D927" s="25">
        <v>224</v>
      </c>
      <c r="E927" s="25">
        <v>124</v>
      </c>
      <c r="F927" s="16" t="str">
        <f t="shared" si="1599"/>
        <v>M</v>
      </c>
      <c r="G927" s="16" t="str">
        <f t="shared" si="1600"/>
        <v>S</v>
      </c>
      <c r="H927" s="16" t="str">
        <f t="shared" si="1398"/>
        <v>160</v>
      </c>
      <c r="I927" s="16" t="str">
        <f t="shared" si="1601"/>
        <v>M+S+160</v>
      </c>
      <c r="J927" s="19" t="str">
        <f t="shared" ref="J927:J929" si="1654">IF(ISNUMBER(SEARCH("N/A",I927)),"Not Suitable",(VLOOKUP(I927,codes,2,FALSE)))</f>
        <v>TM-CAGEM+160</v>
      </c>
      <c r="K927" s="19">
        <f t="shared" ref="K927:K929" si="1655">IF(ISNUMBER(SEARCH("N/A",I927)),"-",(VLOOKUP(I927,codes,3,FALSE)))</f>
        <v>2061288</v>
      </c>
    </row>
    <row r="928" spans="1:11" s="6" customFormat="1" x14ac:dyDescent="0.35">
      <c r="A928" s="37" t="s">
        <v>252</v>
      </c>
      <c r="B928" s="37" t="s">
        <v>1107</v>
      </c>
      <c r="C928" s="38">
        <v>220</v>
      </c>
      <c r="D928" s="38">
        <v>178</v>
      </c>
      <c r="E928" s="38">
        <v>71</v>
      </c>
      <c r="F928" s="37" t="str">
        <f t="shared" si="1599"/>
        <v>S</v>
      </c>
      <c r="G928" s="37" t="str">
        <f t="shared" si="1600"/>
        <v>S</v>
      </c>
      <c r="H928" s="37" t="str">
        <f t="shared" si="1398"/>
        <v>100</v>
      </c>
      <c r="I928" s="37" t="str">
        <f t="shared" si="1601"/>
        <v>S+S+100</v>
      </c>
      <c r="J928" s="38" t="str">
        <f t="shared" si="1654"/>
        <v>TM-CAGES+100</v>
      </c>
      <c r="K928" s="38">
        <f t="shared" si="1655"/>
        <v>2061185</v>
      </c>
    </row>
    <row r="929" spans="1:11" s="6" customFormat="1" x14ac:dyDescent="0.35">
      <c r="A929" s="37" t="s">
        <v>252</v>
      </c>
      <c r="B929" s="37" t="s">
        <v>1140</v>
      </c>
      <c r="C929" s="38">
        <v>288</v>
      </c>
      <c r="D929" s="38">
        <v>220</v>
      </c>
      <c r="E929" s="38">
        <v>86</v>
      </c>
      <c r="F929" s="37" t="str">
        <f t="shared" si="1599"/>
        <v>S</v>
      </c>
      <c r="G929" s="37" t="str">
        <f t="shared" si="1600"/>
        <v>S</v>
      </c>
      <c r="H929" s="37" t="str">
        <f t="shared" si="1398"/>
        <v>100</v>
      </c>
      <c r="I929" s="37" t="str">
        <f t="shared" si="1601"/>
        <v>S+S+100</v>
      </c>
      <c r="J929" s="38" t="str">
        <f t="shared" si="1654"/>
        <v>TM-CAGES+100</v>
      </c>
      <c r="K929" s="38">
        <f t="shared" si="1655"/>
        <v>2061185</v>
      </c>
    </row>
    <row r="930" spans="1:11" s="6" customFormat="1" x14ac:dyDescent="0.35">
      <c r="A930" s="37" t="s">
        <v>252</v>
      </c>
      <c r="B930" s="37" t="s">
        <v>1141</v>
      </c>
      <c r="C930" s="38">
        <v>288</v>
      </c>
      <c r="D930" s="38">
        <v>220</v>
      </c>
      <c r="E930" s="38">
        <v>86</v>
      </c>
      <c r="F930" s="37" t="str">
        <f t="shared" ref="F930" si="1656">IF(C930&lt;315,"S",IF(C930&lt;375,"M","N/A"))</f>
        <v>S</v>
      </c>
      <c r="G930" s="37" t="str">
        <f t="shared" ref="G930" si="1657">IF(D930&lt;235,"S",IF(D930&lt;300,"M","N/A"))</f>
        <v>S</v>
      </c>
      <c r="H930" s="37" t="str">
        <f t="shared" ref="H930" si="1658">IF(E930&lt;71,"80",IF(E930&lt;91,"100",IF(E930&lt;111,"120",IF(E930&lt;151,"160","N/A"))))</f>
        <v>100</v>
      </c>
      <c r="I930" s="37" t="str">
        <f t="shared" ref="I930" si="1659">F930&amp;"+"&amp;G930&amp;"+"&amp;H930</f>
        <v>S+S+100</v>
      </c>
      <c r="J930" s="38" t="str">
        <f t="shared" ref="J930" si="1660">IF(ISNUMBER(SEARCH("N/A",I930)),"Not Suitable",(VLOOKUP(I930,codes,2,FALSE)))</f>
        <v>TM-CAGES+100</v>
      </c>
      <c r="K930" s="38">
        <f t="shared" ref="K930" si="1661">IF(ISNUMBER(SEARCH("N/A",I930)),"-",(VLOOKUP(I930,codes,3,FALSE)))</f>
        <v>2061185</v>
      </c>
    </row>
    <row r="931" spans="1:11" s="6" customFormat="1" x14ac:dyDescent="0.35">
      <c r="A931" s="37" t="s">
        <v>252</v>
      </c>
      <c r="B931" s="37" t="s">
        <v>1146</v>
      </c>
      <c r="C931" s="38">
        <v>357</v>
      </c>
      <c r="D931" s="38">
        <v>367</v>
      </c>
      <c r="E931" s="38">
        <v>231</v>
      </c>
      <c r="F931" s="37" t="str">
        <f t="shared" ref="F931" si="1662">IF(C931&lt;315,"S",IF(C931&lt;375,"M","N/A"))</f>
        <v>M</v>
      </c>
      <c r="G931" s="37" t="str">
        <f t="shared" ref="G931" si="1663">IF(D931&lt;235,"S",IF(D931&lt;300,"M","N/A"))</f>
        <v>N/A</v>
      </c>
      <c r="H931" s="37" t="str">
        <f t="shared" ref="H931" si="1664">IF(E931&lt;71,"80",IF(E931&lt;91,"100",IF(E931&lt;111,"120",IF(E931&lt;151,"160","N/A"))))</f>
        <v>N/A</v>
      </c>
      <c r="I931" s="37" t="str">
        <f t="shared" ref="I931" si="1665">F931&amp;"+"&amp;G931&amp;"+"&amp;H931</f>
        <v>M+N/A+N/A</v>
      </c>
      <c r="J931" s="38" t="str">
        <f t="shared" ref="J931" si="1666">IF(ISNUMBER(SEARCH("N/A",I931)),"Not Suitable",(VLOOKUP(I931,codes,2,FALSE)))</f>
        <v>Not Suitable</v>
      </c>
      <c r="K931" s="38" t="str">
        <f t="shared" ref="K931" si="1667">IF(ISNUMBER(SEARCH("N/A",I931)),"-",(VLOOKUP(I931,codes,3,FALSE)))</f>
        <v>-</v>
      </c>
    </row>
    <row r="932" spans="1:11" s="6" customFormat="1" x14ac:dyDescent="0.35">
      <c r="A932" s="37" t="s">
        <v>252</v>
      </c>
      <c r="B932" s="37" t="s">
        <v>1147</v>
      </c>
      <c r="C932" s="38">
        <v>357</v>
      </c>
      <c r="D932" s="38">
        <v>367</v>
      </c>
      <c r="E932" s="38">
        <v>231</v>
      </c>
      <c r="F932" s="37" t="str">
        <f t="shared" ref="F932" si="1668">IF(C932&lt;315,"S",IF(C932&lt;375,"M","N/A"))</f>
        <v>M</v>
      </c>
      <c r="G932" s="37" t="str">
        <f t="shared" ref="G932" si="1669">IF(D932&lt;235,"S",IF(D932&lt;300,"M","N/A"))</f>
        <v>N/A</v>
      </c>
      <c r="H932" s="37" t="str">
        <f t="shared" ref="H932" si="1670">IF(E932&lt;71,"80",IF(E932&lt;91,"100",IF(E932&lt;111,"120",IF(E932&lt;151,"160","N/A"))))</f>
        <v>N/A</v>
      </c>
      <c r="I932" s="37" t="str">
        <f t="shared" ref="I932" si="1671">F932&amp;"+"&amp;G932&amp;"+"&amp;H932</f>
        <v>M+N/A+N/A</v>
      </c>
      <c r="J932" s="38" t="str">
        <f t="shared" ref="J932" si="1672">IF(ISNUMBER(SEARCH("N/A",I932)),"Not Suitable",(VLOOKUP(I932,codes,2,FALSE)))</f>
        <v>Not Suitable</v>
      </c>
      <c r="K932" s="38" t="str">
        <f t="shared" ref="K932" si="1673">IF(ISNUMBER(SEARCH("N/A",I932)),"-",(VLOOKUP(I932,codes,3,FALSE)))</f>
        <v>-</v>
      </c>
    </row>
    <row r="933" spans="1:11" s="6" customFormat="1" x14ac:dyDescent="0.35">
      <c r="A933" s="37" t="s">
        <v>252</v>
      </c>
      <c r="B933" s="37" t="s">
        <v>1112</v>
      </c>
      <c r="C933" s="38">
        <v>315</v>
      </c>
      <c r="D933" s="38">
        <v>224</v>
      </c>
      <c r="E933" s="38">
        <v>102</v>
      </c>
      <c r="F933" s="37" t="str">
        <f t="shared" ref="F933" si="1674">IF(C933&lt;315,"S",IF(C933&lt;375,"M","N/A"))</f>
        <v>M</v>
      </c>
      <c r="G933" s="37" t="str">
        <f t="shared" ref="G933" si="1675">IF(D933&lt;235,"S",IF(D933&lt;300,"M","N/A"))</f>
        <v>S</v>
      </c>
      <c r="H933" s="37" t="str">
        <f t="shared" ref="H933" si="1676">IF(E933&lt;71,"80",IF(E933&lt;91,"100",IF(E933&lt;111,"120",IF(E933&lt;151,"160","N/A"))))</f>
        <v>120</v>
      </c>
      <c r="I933" s="37" t="str">
        <f t="shared" ref="I933" si="1677">F933&amp;"+"&amp;G933&amp;"+"&amp;H933</f>
        <v>M+S+120</v>
      </c>
      <c r="J933" s="38" t="str">
        <f t="shared" ref="J933" si="1678">IF(ISNUMBER(SEARCH("N/A",I933)),"Not Suitable",(VLOOKUP(I933,codes,2,FALSE)))</f>
        <v>TM-CAGEM+120</v>
      </c>
      <c r="K933" s="38">
        <f t="shared" ref="K933" si="1679">IF(ISNUMBER(SEARCH("N/A",I933)),"-",(VLOOKUP(I933,codes,3,FALSE)))</f>
        <v>2061287</v>
      </c>
    </row>
    <row r="934" spans="1:11" s="6" customFormat="1" x14ac:dyDescent="0.35">
      <c r="A934" s="16" t="s">
        <v>252</v>
      </c>
      <c r="B934" s="20" t="s">
        <v>662</v>
      </c>
      <c r="C934" s="25">
        <v>315</v>
      </c>
      <c r="D934" s="25">
        <v>223</v>
      </c>
      <c r="E934" s="25">
        <v>102</v>
      </c>
      <c r="F934" s="16" t="str">
        <f t="shared" ref="F934:F940" si="1680">IF(C934&lt;315,"S",IF(C934&lt;375,"M","N/A"))</f>
        <v>M</v>
      </c>
      <c r="G934" s="16" t="str">
        <f t="shared" ref="G934:G940" si="1681">IF(D934&lt;235,"S",IF(D934&lt;300,"M","N/A"))</f>
        <v>S</v>
      </c>
      <c r="H934" s="16" t="str">
        <f t="shared" ref="H934:H940" si="1682">IF(E934&lt;71,"80",IF(E934&lt;91,"100",IF(E934&lt;111,"120",IF(E934&lt;151,"160","N/A"))))</f>
        <v>120</v>
      </c>
      <c r="I934" s="16" t="str">
        <f t="shared" ref="I934:I940" si="1683">F934&amp;"+"&amp;G934&amp;"+"&amp;H934</f>
        <v>M+S+120</v>
      </c>
      <c r="J934" s="19" t="str">
        <f t="shared" si="1602"/>
        <v>TM-CAGEM+120</v>
      </c>
      <c r="K934" s="19">
        <f t="shared" si="1603"/>
        <v>2061287</v>
      </c>
    </row>
    <row r="935" spans="1:11" s="6" customFormat="1" x14ac:dyDescent="0.35">
      <c r="A935" s="37" t="s">
        <v>252</v>
      </c>
      <c r="B935" s="37" t="s">
        <v>661</v>
      </c>
      <c r="C935" s="38">
        <v>315</v>
      </c>
      <c r="D935" s="38">
        <v>224</v>
      </c>
      <c r="E935" s="38">
        <v>102</v>
      </c>
      <c r="F935" s="37" t="str">
        <f t="shared" si="1680"/>
        <v>M</v>
      </c>
      <c r="G935" s="37" t="str">
        <f t="shared" si="1681"/>
        <v>S</v>
      </c>
      <c r="H935" s="37" t="str">
        <f t="shared" si="1682"/>
        <v>120</v>
      </c>
      <c r="I935" s="37" t="str">
        <f t="shared" si="1683"/>
        <v>M+S+120</v>
      </c>
      <c r="J935" s="38" t="str">
        <f t="shared" si="1602"/>
        <v>TM-CAGEM+120</v>
      </c>
      <c r="K935" s="38">
        <f t="shared" si="1603"/>
        <v>2061287</v>
      </c>
    </row>
    <row r="936" spans="1:11" s="6" customFormat="1" x14ac:dyDescent="0.35">
      <c r="A936" s="37" t="s">
        <v>252</v>
      </c>
      <c r="B936" s="37" t="s">
        <v>1139</v>
      </c>
      <c r="C936" s="38">
        <v>315</v>
      </c>
      <c r="D936" s="38">
        <v>224</v>
      </c>
      <c r="E936" s="38">
        <v>102</v>
      </c>
      <c r="F936" s="37" t="str">
        <f t="shared" ref="F936:F937" si="1684">IF(C936&lt;315,"S",IF(C936&lt;375,"M","N/A"))</f>
        <v>M</v>
      </c>
      <c r="G936" s="37" t="str">
        <f t="shared" ref="G936:G937" si="1685">IF(D936&lt;235,"S",IF(D936&lt;300,"M","N/A"))</f>
        <v>S</v>
      </c>
      <c r="H936" s="37" t="str">
        <f t="shared" ref="H936:H937" si="1686">IF(E936&lt;71,"80",IF(E936&lt;91,"100",IF(E936&lt;111,"120",IF(E936&lt;151,"160","N/A"))))</f>
        <v>120</v>
      </c>
      <c r="I936" s="37" t="str">
        <f t="shared" ref="I936:I937" si="1687">F936&amp;"+"&amp;G936&amp;"+"&amp;H936</f>
        <v>M+S+120</v>
      </c>
      <c r="J936" s="38" t="str">
        <f t="shared" ref="J936:J937" si="1688">IF(ISNUMBER(SEARCH("N/A",I936)),"Not Suitable",(VLOOKUP(I936,codes,2,FALSE)))</f>
        <v>TM-CAGEM+120</v>
      </c>
      <c r="K936" s="38">
        <f t="shared" ref="K936:K937" si="1689">IF(ISNUMBER(SEARCH("N/A",I936)),"-",(VLOOKUP(I936,codes,3,FALSE)))</f>
        <v>2061287</v>
      </c>
    </row>
    <row r="937" spans="1:11" s="6" customFormat="1" x14ac:dyDescent="0.35">
      <c r="A937" s="37" t="s">
        <v>252</v>
      </c>
      <c r="B937" s="37" t="s">
        <v>1150</v>
      </c>
      <c r="C937" s="38">
        <v>385</v>
      </c>
      <c r="D937" s="38">
        <v>310</v>
      </c>
      <c r="E937" s="38">
        <v>99</v>
      </c>
      <c r="F937" s="37" t="str">
        <f t="shared" si="1684"/>
        <v>N/A</v>
      </c>
      <c r="G937" s="37" t="str">
        <f t="shared" si="1685"/>
        <v>N/A</v>
      </c>
      <c r="H937" s="37" t="str">
        <f t="shared" si="1686"/>
        <v>120</v>
      </c>
      <c r="I937" s="37" t="str">
        <f t="shared" si="1687"/>
        <v>N/A+N/A+120</v>
      </c>
      <c r="J937" s="38" t="str">
        <f t="shared" si="1688"/>
        <v>Not Suitable</v>
      </c>
      <c r="K937" s="38" t="str">
        <f t="shared" si="1689"/>
        <v>-</v>
      </c>
    </row>
    <row r="938" spans="1:11" s="6" customFormat="1" x14ac:dyDescent="0.35">
      <c r="A938" s="37" t="s">
        <v>252</v>
      </c>
      <c r="B938" s="37" t="s">
        <v>1119</v>
      </c>
      <c r="C938" s="38">
        <v>314.60000000000002</v>
      </c>
      <c r="D938" s="38">
        <v>223.6</v>
      </c>
      <c r="E938" s="38">
        <v>101.7</v>
      </c>
      <c r="F938" s="37" t="str">
        <f t="shared" si="1680"/>
        <v>S</v>
      </c>
      <c r="G938" s="37" t="str">
        <f t="shared" si="1681"/>
        <v>S</v>
      </c>
      <c r="H938" s="37" t="str">
        <f t="shared" si="1682"/>
        <v>120</v>
      </c>
      <c r="I938" s="37" t="str">
        <f t="shared" si="1683"/>
        <v>S+S+120</v>
      </c>
      <c r="J938" s="38" t="str">
        <f t="shared" si="1602"/>
        <v>TM-CAGES+120</v>
      </c>
      <c r="K938" s="38">
        <f t="shared" si="1603"/>
        <v>2061186</v>
      </c>
    </row>
    <row r="939" spans="1:11" s="6" customFormat="1" x14ac:dyDescent="0.35">
      <c r="A939" s="37" t="s">
        <v>252</v>
      </c>
      <c r="B939" s="37" t="s">
        <v>1120</v>
      </c>
      <c r="C939" s="38">
        <v>315</v>
      </c>
      <c r="D939" s="38">
        <v>224</v>
      </c>
      <c r="E939" s="38">
        <v>102</v>
      </c>
      <c r="F939" s="37" t="str">
        <f t="shared" si="1680"/>
        <v>M</v>
      </c>
      <c r="G939" s="37" t="str">
        <f t="shared" si="1681"/>
        <v>S</v>
      </c>
      <c r="H939" s="37" t="str">
        <f t="shared" si="1682"/>
        <v>120</v>
      </c>
      <c r="I939" s="37" t="str">
        <f t="shared" si="1683"/>
        <v>M+S+120</v>
      </c>
      <c r="J939" s="38" t="str">
        <f t="shared" si="1602"/>
        <v>TM-CAGEM+120</v>
      </c>
      <c r="K939" s="38">
        <f t="shared" si="1603"/>
        <v>2061287</v>
      </c>
    </row>
    <row r="940" spans="1:11" s="6" customFormat="1" x14ac:dyDescent="0.35">
      <c r="A940" s="37" t="s">
        <v>252</v>
      </c>
      <c r="B940" s="37" t="s">
        <v>1122</v>
      </c>
      <c r="C940" s="38">
        <v>315</v>
      </c>
      <c r="D940" s="38">
        <v>224</v>
      </c>
      <c r="E940" s="38">
        <v>102</v>
      </c>
      <c r="F940" s="37" t="str">
        <f t="shared" si="1680"/>
        <v>M</v>
      </c>
      <c r="G940" s="37" t="str">
        <f t="shared" si="1681"/>
        <v>S</v>
      </c>
      <c r="H940" s="37" t="str">
        <f t="shared" si="1682"/>
        <v>120</v>
      </c>
      <c r="I940" s="37" t="str">
        <f t="shared" si="1683"/>
        <v>M+S+120</v>
      </c>
      <c r="J940" s="38" t="str">
        <f t="shared" si="1602"/>
        <v>TM-CAGEM+120</v>
      </c>
      <c r="K940" s="38">
        <f t="shared" si="1603"/>
        <v>2061287</v>
      </c>
    </row>
    <row r="941" spans="1:11" s="6" customFormat="1" x14ac:dyDescent="0.35">
      <c r="A941" s="37" t="s">
        <v>252</v>
      </c>
      <c r="B941" s="37" t="s">
        <v>1131</v>
      </c>
      <c r="C941" s="38">
        <v>386</v>
      </c>
      <c r="D941" s="38">
        <v>280</v>
      </c>
      <c r="E941" s="38">
        <v>162</v>
      </c>
      <c r="F941" s="37" t="str">
        <f t="shared" ref="F941:F942" si="1690">IF(C941&lt;315,"S",IF(C941&lt;375,"M","N/A"))</f>
        <v>N/A</v>
      </c>
      <c r="G941" s="37" t="str">
        <f t="shared" ref="G941:G942" si="1691">IF(D941&lt;235,"S",IF(D941&lt;300,"M","N/A"))</f>
        <v>M</v>
      </c>
      <c r="H941" s="37" t="str">
        <f t="shared" ref="H941:H942" si="1692">IF(E941&lt;71,"80",IF(E941&lt;91,"100",IF(E941&lt;111,"120",IF(E941&lt;151,"160","N/A"))))</f>
        <v>N/A</v>
      </c>
      <c r="I941" s="37" t="str">
        <f t="shared" ref="I941:I942" si="1693">F941&amp;"+"&amp;G941&amp;"+"&amp;H941</f>
        <v>N/A+M+N/A</v>
      </c>
      <c r="J941" s="38" t="str">
        <f t="shared" ref="J941:J942" si="1694">IF(ISNUMBER(SEARCH("N/A",I941)),"Not Suitable",(VLOOKUP(I941,codes,2,FALSE)))</f>
        <v>Not Suitable</v>
      </c>
      <c r="K941" s="38" t="str">
        <f t="shared" ref="K941:K942" si="1695">IF(ISNUMBER(SEARCH("N/A",I941)),"-",(VLOOKUP(I941,codes,3,FALSE)))</f>
        <v>-</v>
      </c>
    </row>
    <row r="942" spans="1:11" s="6" customFormat="1" x14ac:dyDescent="0.35">
      <c r="A942" s="37" t="s">
        <v>252</v>
      </c>
      <c r="B942" s="37" t="s">
        <v>1123</v>
      </c>
      <c r="C942" s="38">
        <v>326</v>
      </c>
      <c r="D942" s="38">
        <v>254</v>
      </c>
      <c r="E942" s="38">
        <v>104</v>
      </c>
      <c r="F942" s="37" t="str">
        <f t="shared" si="1690"/>
        <v>M</v>
      </c>
      <c r="G942" s="37" t="str">
        <f t="shared" si="1691"/>
        <v>M</v>
      </c>
      <c r="H942" s="37" t="str">
        <f t="shared" si="1692"/>
        <v>120</v>
      </c>
      <c r="I942" s="37" t="str">
        <f t="shared" si="1693"/>
        <v>M+M+120</v>
      </c>
      <c r="J942" s="38" t="str">
        <f t="shared" si="1694"/>
        <v>TM-CAGEM+120</v>
      </c>
      <c r="K942" s="38">
        <f t="shared" si="1695"/>
        <v>2061287</v>
      </c>
    </row>
    <row r="943" spans="1:11" s="6" customFormat="1" x14ac:dyDescent="0.35">
      <c r="A943" s="37" t="s">
        <v>252</v>
      </c>
      <c r="B943" s="37" t="s">
        <v>1133</v>
      </c>
      <c r="C943" s="38">
        <v>431</v>
      </c>
      <c r="D943" s="38">
        <v>341</v>
      </c>
      <c r="E943" s="38">
        <v>183</v>
      </c>
      <c r="F943" s="37" t="str">
        <f t="shared" si="1599"/>
        <v>N/A</v>
      </c>
      <c r="G943" s="37" t="str">
        <f t="shared" si="1600"/>
        <v>N/A</v>
      </c>
      <c r="H943" s="37" t="str">
        <f t="shared" si="1398"/>
        <v>N/A</v>
      </c>
      <c r="I943" s="37" t="str">
        <f t="shared" si="1601"/>
        <v>N/A+N/A+N/A</v>
      </c>
      <c r="J943" s="38" t="str">
        <f t="shared" ref="J943:J944" si="1696">IF(ISNUMBER(SEARCH("N/A",I943)),"Not Suitable",(VLOOKUP(I943,codes,2,FALSE)))</f>
        <v>Not Suitable</v>
      </c>
      <c r="K943" s="38" t="str">
        <f t="shared" ref="K943:K944" si="1697">IF(ISNUMBER(SEARCH("N/A",I943)),"-",(VLOOKUP(I943,codes,3,FALSE)))</f>
        <v>-</v>
      </c>
    </row>
    <row r="944" spans="1:11" s="6" customFormat="1" x14ac:dyDescent="0.35">
      <c r="A944" s="37" t="s">
        <v>564</v>
      </c>
      <c r="B944" s="37" t="s">
        <v>1254</v>
      </c>
      <c r="C944" s="38">
        <v>470</v>
      </c>
      <c r="D944" s="38">
        <v>380</v>
      </c>
      <c r="E944" s="38">
        <v>151</v>
      </c>
      <c r="F944" s="37" t="str">
        <f t="shared" si="1599"/>
        <v>N/A</v>
      </c>
      <c r="G944" s="37" t="str">
        <f t="shared" si="1600"/>
        <v>N/A</v>
      </c>
      <c r="H944" s="37" t="str">
        <f t="shared" si="1398"/>
        <v>N/A</v>
      </c>
      <c r="I944" s="37" t="str">
        <f t="shared" si="1601"/>
        <v>N/A+N/A+N/A</v>
      </c>
      <c r="J944" s="38" t="str">
        <f t="shared" si="1696"/>
        <v>Not Suitable</v>
      </c>
      <c r="K944" s="38" t="str">
        <f t="shared" si="1697"/>
        <v>-</v>
      </c>
    </row>
    <row r="945" spans="1:11" s="6" customFormat="1" x14ac:dyDescent="0.35">
      <c r="A945" s="37" t="s">
        <v>564</v>
      </c>
      <c r="B945" s="37" t="s">
        <v>1255</v>
      </c>
      <c r="C945" s="38">
        <v>470</v>
      </c>
      <c r="D945" s="38">
        <v>364</v>
      </c>
      <c r="E945" s="38">
        <v>151</v>
      </c>
      <c r="F945" s="37" t="str">
        <f t="shared" ref="F945" si="1698">IF(C945&lt;315,"S",IF(C945&lt;375,"M","N/A"))</f>
        <v>N/A</v>
      </c>
      <c r="G945" s="37" t="str">
        <f t="shared" ref="G945" si="1699">IF(D945&lt;235,"S",IF(D945&lt;300,"M","N/A"))</f>
        <v>N/A</v>
      </c>
      <c r="H945" s="37" t="str">
        <f t="shared" ref="H945" si="1700">IF(E945&lt;71,"80",IF(E945&lt;91,"100",IF(E945&lt;111,"120",IF(E945&lt;151,"160","N/A"))))</f>
        <v>N/A</v>
      </c>
      <c r="I945" s="37" t="str">
        <f t="shared" ref="I945" si="1701">F945&amp;"+"&amp;G945&amp;"+"&amp;H945</f>
        <v>N/A+N/A+N/A</v>
      </c>
      <c r="J945" s="38" t="str">
        <f t="shared" ref="J945" si="1702">IF(ISNUMBER(SEARCH("N/A",I945)),"Not Suitable",(VLOOKUP(I945,codes,2,FALSE)))</f>
        <v>Not Suitable</v>
      </c>
      <c r="K945" s="38" t="str">
        <f t="shared" ref="K945" si="1703">IF(ISNUMBER(SEARCH("N/A",I945)),"-",(VLOOKUP(I945,codes,3,FALSE)))</f>
        <v>-</v>
      </c>
    </row>
    <row r="946" spans="1:11" s="6" customFormat="1" x14ac:dyDescent="0.35">
      <c r="A946" s="16" t="s">
        <v>564</v>
      </c>
      <c r="B946" s="20" t="s">
        <v>565</v>
      </c>
      <c r="C946" s="25">
        <v>530</v>
      </c>
      <c r="D946" s="25">
        <v>425</v>
      </c>
      <c r="E946" s="25">
        <v>167</v>
      </c>
      <c r="F946" s="16" t="str">
        <f t="shared" ref="F946:F959" si="1704">IF(C946&lt;315,"S",IF(C946&lt;375,"M","N/A"))</f>
        <v>N/A</v>
      </c>
      <c r="G946" s="16" t="str">
        <f t="shared" ref="G946:G959" si="1705">IF(D946&lt;235,"S",IF(D946&lt;300,"M","N/A"))</f>
        <v>N/A</v>
      </c>
      <c r="H946" s="16" t="str">
        <f t="shared" si="1398"/>
        <v>N/A</v>
      </c>
      <c r="I946" s="16" t="str">
        <f t="shared" ref="I946:I959" si="1706">F946&amp;"+"&amp;G946&amp;"+"&amp;H946</f>
        <v>N/A+N/A+N/A</v>
      </c>
      <c r="J946" s="19" t="str">
        <f t="shared" ref="J946:J959" si="1707">IF(ISNUMBER(SEARCH("N/A",I946)),"Not Suitable",(VLOOKUP(I946,codes,2,FALSE)))</f>
        <v>Not Suitable</v>
      </c>
      <c r="K946" s="19" t="str">
        <f t="shared" ref="K946:K959" si="1708">IF(ISNUMBER(SEARCH("N/A",I946)),"-",(VLOOKUP(I946,codes,3,FALSE)))</f>
        <v>-</v>
      </c>
    </row>
    <row r="947" spans="1:11" s="6" customFormat="1" x14ac:dyDescent="0.35">
      <c r="A947" s="37" t="s">
        <v>564</v>
      </c>
      <c r="B947" s="37" t="s">
        <v>1180</v>
      </c>
      <c r="C947" s="38">
        <v>530</v>
      </c>
      <c r="D947" s="38">
        <v>548.5</v>
      </c>
      <c r="E947" s="38">
        <v>200</v>
      </c>
      <c r="F947" s="37" t="str">
        <f t="shared" ref="F947:F948" si="1709">IF(C947&lt;315,"S",IF(C947&lt;375,"M","N/A"))</f>
        <v>N/A</v>
      </c>
      <c r="G947" s="37" t="str">
        <f t="shared" ref="G947:G948" si="1710">IF(D947&lt;235,"S",IF(D947&lt;300,"M","N/A"))</f>
        <v>N/A</v>
      </c>
      <c r="H947" s="37" t="str">
        <f t="shared" ref="H947:H948" si="1711">IF(E947&lt;71,"80",IF(E947&lt;91,"100",IF(E947&lt;111,"120",IF(E947&lt;151,"160","N/A"))))</f>
        <v>N/A</v>
      </c>
      <c r="I947" s="37" t="str">
        <f t="shared" ref="I947:I948" si="1712">F947&amp;"+"&amp;G947&amp;"+"&amp;H947</f>
        <v>N/A+N/A+N/A</v>
      </c>
      <c r="J947" s="38" t="str">
        <f t="shared" ref="J947:J948" si="1713">IF(ISNUMBER(SEARCH("N/A",I947)),"Not Suitable",(VLOOKUP(I947,codes,2,FALSE)))</f>
        <v>Not Suitable</v>
      </c>
      <c r="K947" s="38" t="str">
        <f t="shared" ref="K947:K948" si="1714">IF(ISNUMBER(SEARCH("N/A",I947)),"-",(VLOOKUP(I947,codes,3,FALSE)))</f>
        <v>-</v>
      </c>
    </row>
    <row r="948" spans="1:11" s="6" customFormat="1" x14ac:dyDescent="0.35">
      <c r="A948" s="37" t="s">
        <v>564</v>
      </c>
      <c r="B948" s="37" t="s">
        <v>1181</v>
      </c>
      <c r="C948" s="38">
        <v>620</v>
      </c>
      <c r="D948" s="38">
        <v>730</v>
      </c>
      <c r="E948" s="38">
        <v>255</v>
      </c>
      <c r="F948" s="37" t="str">
        <f t="shared" si="1709"/>
        <v>N/A</v>
      </c>
      <c r="G948" s="37" t="str">
        <f t="shared" si="1710"/>
        <v>N/A</v>
      </c>
      <c r="H948" s="37" t="str">
        <f t="shared" si="1711"/>
        <v>N/A</v>
      </c>
      <c r="I948" s="37" t="str">
        <f t="shared" si="1712"/>
        <v>N/A+N/A+N/A</v>
      </c>
      <c r="J948" s="38" t="str">
        <f t="shared" si="1713"/>
        <v>Not Suitable</v>
      </c>
      <c r="K948" s="38" t="str">
        <f t="shared" si="1714"/>
        <v>-</v>
      </c>
    </row>
    <row r="949" spans="1:11" s="6" customFormat="1" x14ac:dyDescent="0.35">
      <c r="A949" s="37" t="s">
        <v>564</v>
      </c>
      <c r="B949" s="37" t="s">
        <v>1183</v>
      </c>
      <c r="C949" s="38">
        <v>620</v>
      </c>
      <c r="D949" s="38">
        <v>800</v>
      </c>
      <c r="E949" s="38">
        <v>291</v>
      </c>
      <c r="F949" s="37" t="str">
        <f t="shared" ref="F949:F951" si="1715">IF(C949&lt;315,"S",IF(C949&lt;375,"M","N/A"))</f>
        <v>N/A</v>
      </c>
      <c r="G949" s="37" t="str">
        <f t="shared" ref="G949:G951" si="1716">IF(D949&lt;235,"S",IF(D949&lt;300,"M","N/A"))</f>
        <v>N/A</v>
      </c>
      <c r="H949" s="37" t="str">
        <f t="shared" ref="H949:H951" si="1717">IF(E949&lt;71,"80",IF(E949&lt;91,"100",IF(E949&lt;111,"120",IF(E949&lt;151,"160","N/A"))))</f>
        <v>N/A</v>
      </c>
      <c r="I949" s="37" t="str">
        <f t="shared" ref="I949:I951" si="1718">F949&amp;"+"&amp;G949&amp;"+"&amp;H949</f>
        <v>N/A+N/A+N/A</v>
      </c>
      <c r="J949" s="38" t="str">
        <f t="shared" ref="J949:J951" si="1719">IF(ISNUMBER(SEARCH("N/A",I949)),"Not Suitable",(VLOOKUP(I949,codes,2,FALSE)))</f>
        <v>Not Suitable</v>
      </c>
      <c r="K949" s="38" t="str">
        <f t="shared" ref="K949:K951" si="1720">IF(ISNUMBER(SEARCH("N/A",I949)),"-",(VLOOKUP(I949,codes,3,FALSE)))</f>
        <v>-</v>
      </c>
    </row>
    <row r="950" spans="1:11" s="6" customFormat="1" x14ac:dyDescent="0.35">
      <c r="A950" s="37" t="s">
        <v>564</v>
      </c>
      <c r="B950" s="37" t="s">
        <v>1184</v>
      </c>
      <c r="C950" s="38">
        <v>530</v>
      </c>
      <c r="D950" s="38">
        <v>548.5</v>
      </c>
      <c r="E950" s="38">
        <v>200</v>
      </c>
      <c r="F950" s="37" t="str">
        <f t="shared" si="1715"/>
        <v>N/A</v>
      </c>
      <c r="G950" s="37" t="str">
        <f t="shared" si="1716"/>
        <v>N/A</v>
      </c>
      <c r="H950" s="37" t="str">
        <f t="shared" si="1717"/>
        <v>N/A</v>
      </c>
      <c r="I950" s="37" t="str">
        <f t="shared" si="1718"/>
        <v>N/A+N/A+N/A</v>
      </c>
      <c r="J950" s="38" t="str">
        <f t="shared" si="1719"/>
        <v>Not Suitable</v>
      </c>
      <c r="K950" s="38" t="str">
        <f t="shared" si="1720"/>
        <v>-</v>
      </c>
    </row>
    <row r="951" spans="1:11" s="6" customFormat="1" x14ac:dyDescent="0.35">
      <c r="A951" s="37" t="s">
        <v>564</v>
      </c>
      <c r="B951" s="37" t="s">
        <v>1185</v>
      </c>
      <c r="C951" s="38">
        <v>620</v>
      </c>
      <c r="D951" s="38">
        <v>800</v>
      </c>
      <c r="E951" s="38">
        <v>291</v>
      </c>
      <c r="F951" s="37" t="str">
        <f t="shared" si="1715"/>
        <v>N/A</v>
      </c>
      <c r="G951" s="37" t="str">
        <f t="shared" si="1716"/>
        <v>N/A</v>
      </c>
      <c r="H951" s="37" t="str">
        <f t="shared" si="1717"/>
        <v>N/A</v>
      </c>
      <c r="I951" s="37" t="str">
        <f t="shared" si="1718"/>
        <v>N/A+N/A+N/A</v>
      </c>
      <c r="J951" s="38" t="str">
        <f t="shared" si="1719"/>
        <v>Not Suitable</v>
      </c>
      <c r="K951" s="38" t="str">
        <f t="shared" si="1720"/>
        <v>-</v>
      </c>
    </row>
    <row r="952" spans="1:11" s="6" customFormat="1" x14ac:dyDescent="0.35">
      <c r="A952" s="37" t="s">
        <v>564</v>
      </c>
      <c r="B952" s="37" t="s">
        <v>1182</v>
      </c>
      <c r="C952" s="38">
        <v>620</v>
      </c>
      <c r="D952" s="38">
        <v>730</v>
      </c>
      <c r="E952" s="38">
        <v>255</v>
      </c>
      <c r="F952" s="37" t="str">
        <f t="shared" si="1704"/>
        <v>N/A</v>
      </c>
      <c r="G952" s="37" t="str">
        <f t="shared" si="1705"/>
        <v>N/A</v>
      </c>
      <c r="H952" s="37" t="str">
        <f t="shared" si="1398"/>
        <v>N/A</v>
      </c>
      <c r="I952" s="37" t="str">
        <f t="shared" si="1706"/>
        <v>N/A+N/A+N/A</v>
      </c>
      <c r="J952" s="38" t="str">
        <f t="shared" si="1707"/>
        <v>Not Suitable</v>
      </c>
      <c r="K952" s="38" t="str">
        <f t="shared" si="1708"/>
        <v>-</v>
      </c>
    </row>
    <row r="953" spans="1:11" s="6" customFormat="1" x14ac:dyDescent="0.35">
      <c r="A953" s="37" t="s">
        <v>564</v>
      </c>
      <c r="B953" s="37" t="s">
        <v>1196</v>
      </c>
      <c r="C953" s="38">
        <v>332</v>
      </c>
      <c r="D953" s="38">
        <v>484.5</v>
      </c>
      <c r="E953" s="38">
        <v>168</v>
      </c>
      <c r="F953" s="37" t="str">
        <f t="shared" ref="F953" si="1721">IF(C953&lt;315,"S",IF(C953&lt;375,"M","N/A"))</f>
        <v>M</v>
      </c>
      <c r="G953" s="37" t="str">
        <f t="shared" ref="G953" si="1722">IF(D953&lt;235,"S",IF(D953&lt;300,"M","N/A"))</f>
        <v>N/A</v>
      </c>
      <c r="H953" s="37" t="str">
        <f t="shared" ref="H953" si="1723">IF(E953&lt;71,"80",IF(E953&lt;91,"100",IF(E953&lt;111,"120",IF(E953&lt;151,"160","N/A"))))</f>
        <v>N/A</v>
      </c>
      <c r="I953" s="37" t="str">
        <f t="shared" ref="I953" si="1724">F953&amp;"+"&amp;G953&amp;"+"&amp;H953</f>
        <v>M+N/A+N/A</v>
      </c>
      <c r="J953" s="38" t="str">
        <f t="shared" ref="J953" si="1725">IF(ISNUMBER(SEARCH("N/A",I953)),"Not Suitable",(VLOOKUP(I953,codes,2,FALSE)))</f>
        <v>Not Suitable</v>
      </c>
      <c r="K953" s="38" t="str">
        <f t="shared" ref="K953" si="1726">IF(ISNUMBER(SEARCH("N/A",I953)),"-",(VLOOKUP(I953,codes,3,FALSE)))</f>
        <v>-</v>
      </c>
    </row>
    <row r="954" spans="1:11" s="6" customFormat="1" x14ac:dyDescent="0.35">
      <c r="A954" s="37" t="s">
        <v>564</v>
      </c>
      <c r="B954" s="37" t="s">
        <v>1199</v>
      </c>
      <c r="C954" s="38">
        <v>498</v>
      </c>
      <c r="D954" s="38">
        <v>440</v>
      </c>
      <c r="E954" s="38">
        <v>175</v>
      </c>
      <c r="F954" s="37" t="str">
        <f t="shared" ref="F954" si="1727">IF(C954&lt;315,"S",IF(C954&lt;375,"M","N/A"))</f>
        <v>N/A</v>
      </c>
      <c r="G954" s="37" t="str">
        <f t="shared" ref="G954" si="1728">IF(D954&lt;235,"S",IF(D954&lt;300,"M","N/A"))</f>
        <v>N/A</v>
      </c>
      <c r="H954" s="37" t="str">
        <f t="shared" ref="H954" si="1729">IF(E954&lt;71,"80",IF(E954&lt;91,"100",IF(E954&lt;111,"120",IF(E954&lt;151,"160","N/A"))))</f>
        <v>N/A</v>
      </c>
      <c r="I954" s="37" t="str">
        <f t="shared" ref="I954" si="1730">F954&amp;"+"&amp;G954&amp;"+"&amp;H954</f>
        <v>N/A+N/A+N/A</v>
      </c>
      <c r="J954" s="38" t="str">
        <f t="shared" ref="J954" si="1731">IF(ISNUMBER(SEARCH("N/A",I954)),"Not Suitable",(VLOOKUP(I954,codes,2,FALSE)))</f>
        <v>Not Suitable</v>
      </c>
      <c r="K954" s="38" t="str">
        <f t="shared" ref="K954" si="1732">IF(ISNUMBER(SEARCH("N/A",I954)),"-",(VLOOKUP(I954,codes,3,FALSE)))</f>
        <v>-</v>
      </c>
    </row>
    <row r="955" spans="1:11" s="6" customFormat="1" x14ac:dyDescent="0.35">
      <c r="A955" s="37" t="s">
        <v>564</v>
      </c>
      <c r="B955" s="37" t="s">
        <v>1202</v>
      </c>
      <c r="C955" s="38">
        <v>498</v>
      </c>
      <c r="D955" s="38">
        <v>466</v>
      </c>
      <c r="E955" s="38">
        <v>175</v>
      </c>
      <c r="F955" s="37" t="str">
        <f t="shared" ref="F955" si="1733">IF(C955&lt;315,"S",IF(C955&lt;375,"M","N/A"))</f>
        <v>N/A</v>
      </c>
      <c r="G955" s="37" t="str">
        <f t="shared" ref="G955" si="1734">IF(D955&lt;235,"S",IF(D955&lt;300,"M","N/A"))</f>
        <v>N/A</v>
      </c>
      <c r="H955" s="37" t="str">
        <f t="shared" ref="H955" si="1735">IF(E955&lt;71,"80",IF(E955&lt;91,"100",IF(E955&lt;111,"120",IF(E955&lt;151,"160","N/A"))))</f>
        <v>N/A</v>
      </c>
      <c r="I955" s="37" t="str">
        <f t="shared" ref="I955" si="1736">F955&amp;"+"&amp;G955&amp;"+"&amp;H955</f>
        <v>N/A+N/A+N/A</v>
      </c>
      <c r="J955" s="38" t="str">
        <f t="shared" ref="J955" si="1737">IF(ISNUMBER(SEARCH("N/A",I955)),"Not Suitable",(VLOOKUP(I955,codes,2,FALSE)))</f>
        <v>Not Suitable</v>
      </c>
      <c r="K955" s="38" t="str">
        <f t="shared" ref="K955" si="1738">IF(ISNUMBER(SEARCH("N/A",I955)),"-",(VLOOKUP(I955,codes,3,FALSE)))</f>
        <v>-</v>
      </c>
    </row>
    <row r="956" spans="1:11" s="6" customFormat="1" x14ac:dyDescent="0.35">
      <c r="A956" s="37" t="s">
        <v>564</v>
      </c>
      <c r="B956" s="37" t="s">
        <v>1206</v>
      </c>
      <c r="C956" s="38">
        <v>498</v>
      </c>
      <c r="D956" s="38">
        <v>521</v>
      </c>
      <c r="E956" s="38" t="s">
        <v>1207</v>
      </c>
      <c r="F956" s="37" t="str">
        <f t="shared" ref="F956:F958" si="1739">IF(C956&lt;315,"S",IF(C956&lt;375,"M","N/A"))</f>
        <v>N/A</v>
      </c>
      <c r="G956" s="37" t="str">
        <f t="shared" ref="G956:G958" si="1740">IF(D956&lt;235,"S",IF(D956&lt;300,"M","N/A"))</f>
        <v>N/A</v>
      </c>
      <c r="H956" s="37" t="str">
        <f t="shared" ref="H956:H958" si="1741">IF(E956&lt;71,"80",IF(E956&lt;91,"100",IF(E956&lt;111,"120",IF(E956&lt;151,"160","N/A"))))</f>
        <v>N/A</v>
      </c>
      <c r="I956" s="37" t="str">
        <f t="shared" ref="I956:I958" si="1742">F956&amp;"+"&amp;G956&amp;"+"&amp;H956</f>
        <v>N/A+N/A+N/A</v>
      </c>
      <c r="J956" s="38" t="str">
        <f t="shared" ref="J956:J958" si="1743">IF(ISNUMBER(SEARCH("N/A",I956)),"Not Suitable",(VLOOKUP(I956,codes,2,FALSE)))</f>
        <v>Not Suitable</v>
      </c>
      <c r="K956" s="38" t="str">
        <f t="shared" ref="K956:K958" si="1744">IF(ISNUMBER(SEARCH("N/A",I956)),"-",(VLOOKUP(I956,codes,3,FALSE)))</f>
        <v>-</v>
      </c>
    </row>
    <row r="957" spans="1:11" s="6" customFormat="1" x14ac:dyDescent="0.35">
      <c r="A957" s="37" t="s">
        <v>564</v>
      </c>
      <c r="B957" s="37" t="s">
        <v>1208</v>
      </c>
      <c r="C957" s="38">
        <v>498</v>
      </c>
      <c r="D957" s="38">
        <v>556</v>
      </c>
      <c r="E957" s="38">
        <v>200</v>
      </c>
      <c r="F957" s="37" t="str">
        <f t="shared" si="1739"/>
        <v>N/A</v>
      </c>
      <c r="G957" s="37" t="str">
        <f t="shared" si="1740"/>
        <v>N/A</v>
      </c>
      <c r="H957" s="37" t="str">
        <f t="shared" si="1741"/>
        <v>N/A</v>
      </c>
      <c r="I957" s="37" t="str">
        <f t="shared" si="1742"/>
        <v>N/A+N/A+N/A</v>
      </c>
      <c r="J957" s="38" t="str">
        <f t="shared" si="1743"/>
        <v>Not Suitable</v>
      </c>
      <c r="K957" s="38" t="str">
        <f t="shared" si="1744"/>
        <v>-</v>
      </c>
    </row>
    <row r="958" spans="1:11" s="6" customFormat="1" x14ac:dyDescent="0.35">
      <c r="A958" s="37" t="s">
        <v>564</v>
      </c>
      <c r="B958" s="37" t="s">
        <v>1209</v>
      </c>
      <c r="C958" s="38">
        <v>498</v>
      </c>
      <c r="D958" s="38">
        <v>556</v>
      </c>
      <c r="E958" s="38">
        <v>200</v>
      </c>
      <c r="F958" s="37" t="str">
        <f t="shared" si="1739"/>
        <v>N/A</v>
      </c>
      <c r="G958" s="37" t="str">
        <f t="shared" si="1740"/>
        <v>N/A</v>
      </c>
      <c r="H958" s="37" t="str">
        <f t="shared" si="1741"/>
        <v>N/A</v>
      </c>
      <c r="I958" s="37" t="str">
        <f t="shared" si="1742"/>
        <v>N/A+N/A+N/A</v>
      </c>
      <c r="J958" s="38" t="str">
        <f t="shared" si="1743"/>
        <v>Not Suitable</v>
      </c>
      <c r="K958" s="38" t="str">
        <f t="shared" si="1744"/>
        <v>-</v>
      </c>
    </row>
    <row r="959" spans="1:11" s="6" customFormat="1" x14ac:dyDescent="0.35">
      <c r="A959" s="37" t="s">
        <v>564</v>
      </c>
      <c r="B959" s="37" t="s">
        <v>1195</v>
      </c>
      <c r="C959" s="38">
        <v>332</v>
      </c>
      <c r="D959" s="38">
        <v>484.5</v>
      </c>
      <c r="E959" s="38">
        <v>168</v>
      </c>
      <c r="F959" s="37" t="str">
        <f t="shared" si="1704"/>
        <v>M</v>
      </c>
      <c r="G959" s="37" t="str">
        <f t="shared" si="1705"/>
        <v>N/A</v>
      </c>
      <c r="H959" s="37" t="str">
        <f t="shared" si="1398"/>
        <v>N/A</v>
      </c>
      <c r="I959" s="37" t="str">
        <f t="shared" si="1706"/>
        <v>M+N/A+N/A</v>
      </c>
      <c r="J959" s="38" t="str">
        <f t="shared" si="1707"/>
        <v>Not Suitable</v>
      </c>
      <c r="K959" s="38" t="str">
        <f t="shared" si="1708"/>
        <v>-</v>
      </c>
    </row>
    <row r="960" spans="1:11" s="6" customFormat="1" x14ac:dyDescent="0.35">
      <c r="A960" s="37" t="s">
        <v>564</v>
      </c>
      <c r="B960" s="37" t="s">
        <v>1198</v>
      </c>
      <c r="C960" s="38">
        <v>498</v>
      </c>
      <c r="D960" s="38">
        <v>440</v>
      </c>
      <c r="E960" s="38">
        <v>175</v>
      </c>
      <c r="F960" s="37" t="str">
        <f t="shared" ref="F960" si="1745">IF(C960&lt;315,"S",IF(C960&lt;375,"M","N/A"))</f>
        <v>N/A</v>
      </c>
      <c r="G960" s="37" t="str">
        <f t="shared" ref="G960" si="1746">IF(D960&lt;235,"S",IF(D960&lt;300,"M","N/A"))</f>
        <v>N/A</v>
      </c>
      <c r="H960" s="37" t="str">
        <f t="shared" ref="H960" si="1747">IF(E960&lt;71,"80",IF(E960&lt;91,"100",IF(E960&lt;111,"120",IF(E960&lt;151,"160","N/A"))))</f>
        <v>N/A</v>
      </c>
      <c r="I960" s="37" t="str">
        <f t="shared" ref="I960" si="1748">F960&amp;"+"&amp;G960&amp;"+"&amp;H960</f>
        <v>N/A+N/A+N/A</v>
      </c>
      <c r="J960" s="38" t="str">
        <f t="shared" ref="J960" si="1749">IF(ISNUMBER(SEARCH("N/A",I960)),"Not Suitable",(VLOOKUP(I960,codes,2,FALSE)))</f>
        <v>Not Suitable</v>
      </c>
      <c r="K960" s="38" t="str">
        <f t="shared" ref="K960" si="1750">IF(ISNUMBER(SEARCH("N/A",I960)),"-",(VLOOKUP(I960,codes,3,FALSE)))</f>
        <v>-</v>
      </c>
    </row>
    <row r="961" spans="1:11" s="6" customFormat="1" x14ac:dyDescent="0.35">
      <c r="A961" s="37" t="s">
        <v>564</v>
      </c>
      <c r="B961" s="37" t="s">
        <v>1201</v>
      </c>
      <c r="C961" s="38">
        <v>498</v>
      </c>
      <c r="D961" s="38">
        <v>466</v>
      </c>
      <c r="E961" s="38">
        <v>175</v>
      </c>
      <c r="F961" s="37" t="str">
        <f t="shared" ref="F961" si="1751">IF(C961&lt;315,"S",IF(C961&lt;375,"M","N/A"))</f>
        <v>N/A</v>
      </c>
      <c r="G961" s="37" t="str">
        <f t="shared" ref="G961" si="1752">IF(D961&lt;235,"S",IF(D961&lt;300,"M","N/A"))</f>
        <v>N/A</v>
      </c>
      <c r="H961" s="37" t="str">
        <f t="shared" ref="H961" si="1753">IF(E961&lt;71,"80",IF(E961&lt;91,"100",IF(E961&lt;111,"120",IF(E961&lt;151,"160","N/A"))))</f>
        <v>N/A</v>
      </c>
      <c r="I961" s="37" t="str">
        <f t="shared" ref="I961" si="1754">F961&amp;"+"&amp;G961&amp;"+"&amp;H961</f>
        <v>N/A+N/A+N/A</v>
      </c>
      <c r="J961" s="38" t="str">
        <f t="shared" ref="J961" si="1755">IF(ISNUMBER(SEARCH("N/A",I961)),"Not Suitable",(VLOOKUP(I961,codes,2,FALSE)))</f>
        <v>Not Suitable</v>
      </c>
      <c r="K961" s="38" t="str">
        <f t="shared" ref="K961" si="1756">IF(ISNUMBER(SEARCH("N/A",I961)),"-",(VLOOKUP(I961,codes,3,FALSE)))</f>
        <v>-</v>
      </c>
    </row>
    <row r="962" spans="1:11" s="6" customFormat="1" x14ac:dyDescent="0.35">
      <c r="A962" s="37" t="s">
        <v>564</v>
      </c>
      <c r="B962" s="37" t="s">
        <v>1211</v>
      </c>
      <c r="C962" s="38">
        <v>498</v>
      </c>
      <c r="D962" s="38">
        <v>521</v>
      </c>
      <c r="E962" s="38">
        <v>175</v>
      </c>
      <c r="F962" s="37" t="str">
        <f>IF(C962&lt;315,"S",IF(C962&lt;375,"M","N/A"))</f>
        <v>N/A</v>
      </c>
      <c r="G962" s="37" t="str">
        <f>IF(D962&lt;235,"S",IF(D962&lt;300,"M","N/A"))</f>
        <v>N/A</v>
      </c>
      <c r="H962" s="37" t="str">
        <f>IF(E962&lt;71,"80",IF(E962&lt;91,"100",IF(E962&lt;111,"120",IF(E962&lt;151,"160","N/A"))))</f>
        <v>N/A</v>
      </c>
      <c r="I962" s="37" t="str">
        <f>F962&amp;"+"&amp;G962&amp;"+"&amp;H962</f>
        <v>N/A+N/A+N/A</v>
      </c>
      <c r="J962" s="38" t="str">
        <f>IF(ISNUMBER(SEARCH("N/A",I962)),"Not Suitable",(VLOOKUP(I962,codes,2,FALSE)))</f>
        <v>Not Suitable</v>
      </c>
      <c r="K962" s="38" t="str">
        <f>IF(ISNUMBER(SEARCH("N/A",I962)),"-",(VLOOKUP(I962,codes,3,FALSE)))</f>
        <v>-</v>
      </c>
    </row>
    <row r="963" spans="1:11" s="6" customFormat="1" x14ac:dyDescent="0.35">
      <c r="A963" s="37" t="s">
        <v>564</v>
      </c>
      <c r="B963" s="37" t="s">
        <v>1186</v>
      </c>
      <c r="C963" s="38">
        <v>530</v>
      </c>
      <c r="D963" s="38">
        <v>548.5</v>
      </c>
      <c r="E963" s="38">
        <v>200</v>
      </c>
      <c r="F963" s="37" t="str">
        <f t="shared" ref="F963" si="1757">IF(C963&lt;315,"S",IF(C963&lt;375,"M","N/A"))</f>
        <v>N/A</v>
      </c>
      <c r="G963" s="37" t="str">
        <f t="shared" ref="G963" si="1758">IF(D963&lt;235,"S",IF(D963&lt;300,"M","N/A"))</f>
        <v>N/A</v>
      </c>
      <c r="H963" s="37" t="str">
        <f t="shared" ref="H963" si="1759">IF(E963&lt;71,"80",IF(E963&lt;91,"100",IF(E963&lt;111,"120",IF(E963&lt;151,"160","N/A"))))</f>
        <v>N/A</v>
      </c>
      <c r="I963" s="37" t="str">
        <f t="shared" ref="I963" si="1760">F963&amp;"+"&amp;G963&amp;"+"&amp;H963</f>
        <v>N/A+N/A+N/A</v>
      </c>
      <c r="J963" s="38" t="str">
        <f t="shared" ref="J963" si="1761">IF(ISNUMBER(SEARCH("N/A",I963)),"Not Suitable",(VLOOKUP(I963,codes,2,FALSE)))</f>
        <v>Not Suitable</v>
      </c>
      <c r="K963" s="38" t="str">
        <f t="shared" ref="K963" si="1762">IF(ISNUMBER(SEARCH("N/A",I963)),"-",(VLOOKUP(I963,codes,3,FALSE)))</f>
        <v>-</v>
      </c>
    </row>
    <row r="964" spans="1:11" s="6" customFormat="1" x14ac:dyDescent="0.35">
      <c r="A964" s="37" t="s">
        <v>564</v>
      </c>
      <c r="B964" s="37" t="s">
        <v>1187</v>
      </c>
      <c r="C964" s="38">
        <v>530</v>
      </c>
      <c r="D964" s="38">
        <v>548.5</v>
      </c>
      <c r="E964" s="38">
        <v>200</v>
      </c>
      <c r="F964" s="37" t="str">
        <f t="shared" ref="F964" si="1763">IF(C964&lt;315,"S",IF(C964&lt;375,"M","N/A"))</f>
        <v>N/A</v>
      </c>
      <c r="G964" s="37" t="str">
        <f t="shared" ref="G964" si="1764">IF(D964&lt;235,"S",IF(D964&lt;300,"M","N/A"))</f>
        <v>N/A</v>
      </c>
      <c r="H964" s="37" t="str">
        <f t="shared" ref="H964" si="1765">IF(E964&lt;71,"80",IF(E964&lt;91,"100",IF(E964&lt;111,"120",IF(E964&lt;151,"160","N/A"))))</f>
        <v>N/A</v>
      </c>
      <c r="I964" s="37" t="str">
        <f t="shared" ref="I964" si="1766">F964&amp;"+"&amp;G964&amp;"+"&amp;H964</f>
        <v>N/A+N/A+N/A</v>
      </c>
      <c r="J964" s="38" t="str">
        <f t="shared" ref="J964" si="1767">IF(ISNUMBER(SEARCH("N/A",I964)),"Not Suitable",(VLOOKUP(I964,codes,2,FALSE)))</f>
        <v>Not Suitable</v>
      </c>
      <c r="K964" s="38" t="str">
        <f t="shared" ref="K964" si="1768">IF(ISNUMBER(SEARCH("N/A",I964)),"-",(VLOOKUP(I964,codes,3,FALSE)))</f>
        <v>-</v>
      </c>
    </row>
    <row r="965" spans="1:11" s="6" customFormat="1" x14ac:dyDescent="0.35">
      <c r="A965" s="37" t="s">
        <v>564</v>
      </c>
      <c r="B965" s="37" t="s">
        <v>1188</v>
      </c>
      <c r="C965" s="38">
        <v>530</v>
      </c>
      <c r="D965" s="38">
        <v>548.5</v>
      </c>
      <c r="E965" s="38">
        <v>200</v>
      </c>
      <c r="F965" s="37" t="str">
        <f t="shared" ref="F965:F966" si="1769">IF(C965&lt;315,"S",IF(C965&lt;375,"M","N/A"))</f>
        <v>N/A</v>
      </c>
      <c r="G965" s="37" t="str">
        <f t="shared" ref="G965:G966" si="1770">IF(D965&lt;235,"S",IF(D965&lt;300,"M","N/A"))</f>
        <v>N/A</v>
      </c>
      <c r="H965" s="37" t="str">
        <f t="shared" ref="H965:H966" si="1771">IF(E965&lt;71,"80",IF(E965&lt;91,"100",IF(E965&lt;111,"120",IF(E965&lt;151,"160","N/A"))))</f>
        <v>N/A</v>
      </c>
      <c r="I965" s="37" t="str">
        <f t="shared" ref="I965:I966" si="1772">F965&amp;"+"&amp;G965&amp;"+"&amp;H965</f>
        <v>N/A+N/A+N/A</v>
      </c>
      <c r="J965" s="38" t="str">
        <f t="shared" ref="J965:J966" si="1773">IF(ISNUMBER(SEARCH("N/A",I965)),"Not Suitable",(VLOOKUP(I965,codes,2,FALSE)))</f>
        <v>Not Suitable</v>
      </c>
      <c r="K965" s="38" t="str">
        <f t="shared" ref="K965:K966" si="1774">IF(ISNUMBER(SEARCH("N/A",I965)),"-",(VLOOKUP(I965,codes,3,FALSE)))</f>
        <v>-</v>
      </c>
    </row>
    <row r="966" spans="1:11" s="6" customFormat="1" x14ac:dyDescent="0.35">
      <c r="A966" s="37" t="s">
        <v>564</v>
      </c>
      <c r="B966" s="37" t="s">
        <v>1191</v>
      </c>
      <c r="C966" s="38">
        <v>620</v>
      </c>
      <c r="D966" s="38">
        <v>730</v>
      </c>
      <c r="E966" s="38">
        <v>255</v>
      </c>
      <c r="F966" s="37" t="str">
        <f t="shared" si="1769"/>
        <v>N/A</v>
      </c>
      <c r="G966" s="37" t="str">
        <f t="shared" si="1770"/>
        <v>N/A</v>
      </c>
      <c r="H966" s="37" t="str">
        <f t="shared" si="1771"/>
        <v>N/A</v>
      </c>
      <c r="I966" s="37" t="str">
        <f t="shared" si="1772"/>
        <v>N/A+N/A+N/A</v>
      </c>
      <c r="J966" s="38" t="str">
        <f t="shared" si="1773"/>
        <v>Not Suitable</v>
      </c>
      <c r="K966" s="38" t="str">
        <f t="shared" si="1774"/>
        <v>-</v>
      </c>
    </row>
    <row r="967" spans="1:11" s="6" customFormat="1" x14ac:dyDescent="0.35">
      <c r="A967" s="37" t="s">
        <v>564</v>
      </c>
      <c r="B967" s="37" t="s">
        <v>1189</v>
      </c>
      <c r="C967" s="38">
        <v>620</v>
      </c>
      <c r="D967" s="38">
        <v>730</v>
      </c>
      <c r="E967" s="38">
        <v>255</v>
      </c>
      <c r="F967" s="37" t="str">
        <f t="shared" ref="F967:F969" si="1775">IF(C967&lt;315,"S",IF(C967&lt;375,"M","N/A"))</f>
        <v>N/A</v>
      </c>
      <c r="G967" s="37" t="str">
        <f t="shared" ref="G967:G969" si="1776">IF(D967&lt;235,"S",IF(D967&lt;300,"M","N/A"))</f>
        <v>N/A</v>
      </c>
      <c r="H967" s="37" t="str">
        <f t="shared" ref="H967:H969" si="1777">IF(E967&lt;71,"80",IF(E967&lt;91,"100",IF(E967&lt;111,"120",IF(E967&lt;151,"160","N/A"))))</f>
        <v>N/A</v>
      </c>
      <c r="I967" s="37" t="str">
        <f t="shared" ref="I967:I969" si="1778">F967&amp;"+"&amp;G967&amp;"+"&amp;H967</f>
        <v>N/A+N/A+N/A</v>
      </c>
      <c r="J967" s="38" t="str">
        <f t="shared" ref="J967:J969" si="1779">IF(ISNUMBER(SEARCH("N/A",I967)),"Not Suitable",(VLOOKUP(I967,codes,2,FALSE)))</f>
        <v>Not Suitable</v>
      </c>
      <c r="K967" s="38" t="str">
        <f t="shared" ref="K967:K969" si="1780">IF(ISNUMBER(SEARCH("N/A",I967)),"-",(VLOOKUP(I967,codes,3,FALSE)))</f>
        <v>-</v>
      </c>
    </row>
    <row r="968" spans="1:11" s="6" customFormat="1" x14ac:dyDescent="0.35">
      <c r="A968" s="37" t="s">
        <v>564</v>
      </c>
      <c r="B968" s="37" t="s">
        <v>1190</v>
      </c>
      <c r="C968" s="38">
        <v>530</v>
      </c>
      <c r="D968" s="38">
        <v>548.5</v>
      </c>
      <c r="E968" s="38">
        <v>200</v>
      </c>
      <c r="F968" s="37" t="str">
        <f t="shared" si="1775"/>
        <v>N/A</v>
      </c>
      <c r="G968" s="37" t="str">
        <f t="shared" si="1776"/>
        <v>N/A</v>
      </c>
      <c r="H968" s="37" t="str">
        <f t="shared" si="1777"/>
        <v>N/A</v>
      </c>
      <c r="I968" s="37" t="str">
        <f t="shared" si="1778"/>
        <v>N/A+N/A+N/A</v>
      </c>
      <c r="J968" s="38" t="str">
        <f t="shared" si="1779"/>
        <v>Not Suitable</v>
      </c>
      <c r="K968" s="38" t="str">
        <f t="shared" si="1780"/>
        <v>-</v>
      </c>
    </row>
    <row r="969" spans="1:11" s="6" customFormat="1" x14ac:dyDescent="0.35">
      <c r="A969" s="37" t="s">
        <v>564</v>
      </c>
      <c r="B969" s="37" t="s">
        <v>1192</v>
      </c>
      <c r="C969" s="38">
        <v>620</v>
      </c>
      <c r="D969" s="38">
        <v>800</v>
      </c>
      <c r="E969" s="38">
        <v>291</v>
      </c>
      <c r="F969" s="37" t="str">
        <f t="shared" si="1775"/>
        <v>N/A</v>
      </c>
      <c r="G969" s="37" t="str">
        <f t="shared" si="1776"/>
        <v>N/A</v>
      </c>
      <c r="H969" s="37" t="str">
        <f t="shared" si="1777"/>
        <v>N/A</v>
      </c>
      <c r="I969" s="37" t="str">
        <f t="shared" si="1778"/>
        <v>N/A+N/A+N/A</v>
      </c>
      <c r="J969" s="38" t="str">
        <f t="shared" si="1779"/>
        <v>Not Suitable</v>
      </c>
      <c r="K969" s="38" t="str">
        <f t="shared" si="1780"/>
        <v>-</v>
      </c>
    </row>
    <row r="970" spans="1:11" s="6" customFormat="1" x14ac:dyDescent="0.35">
      <c r="A970" s="37" t="s">
        <v>564</v>
      </c>
      <c r="B970" s="37" t="s">
        <v>1197</v>
      </c>
      <c r="C970" s="38">
        <v>332</v>
      </c>
      <c r="D970" s="38">
        <v>484.5</v>
      </c>
      <c r="E970" s="38">
        <v>168</v>
      </c>
      <c r="F970" s="37" t="str">
        <f t="shared" ref="F970" si="1781">IF(C970&lt;315,"S",IF(C970&lt;375,"M","N/A"))</f>
        <v>M</v>
      </c>
      <c r="G970" s="37" t="str">
        <f t="shared" ref="G970" si="1782">IF(D970&lt;235,"S",IF(D970&lt;300,"M","N/A"))</f>
        <v>N/A</v>
      </c>
      <c r="H970" s="37" t="str">
        <f t="shared" ref="H970" si="1783">IF(E970&lt;71,"80",IF(E970&lt;91,"100",IF(E970&lt;111,"120",IF(E970&lt;151,"160","N/A"))))</f>
        <v>N/A</v>
      </c>
      <c r="I970" s="37" t="str">
        <f t="shared" ref="I970" si="1784">F970&amp;"+"&amp;G970&amp;"+"&amp;H970</f>
        <v>M+N/A+N/A</v>
      </c>
      <c r="J970" s="38" t="str">
        <f t="shared" ref="J970" si="1785">IF(ISNUMBER(SEARCH("N/A",I970)),"Not Suitable",(VLOOKUP(I970,codes,2,FALSE)))</f>
        <v>Not Suitable</v>
      </c>
      <c r="K970" s="38" t="str">
        <f t="shared" ref="K970" si="1786">IF(ISNUMBER(SEARCH("N/A",I970)),"-",(VLOOKUP(I970,codes,3,FALSE)))</f>
        <v>-</v>
      </c>
    </row>
    <row r="971" spans="1:11" s="6" customFormat="1" x14ac:dyDescent="0.35">
      <c r="A971" s="37" t="s">
        <v>564</v>
      </c>
      <c r="B971" s="37" t="s">
        <v>1200</v>
      </c>
      <c r="C971" s="38">
        <v>498</v>
      </c>
      <c r="D971" s="38">
        <v>440</v>
      </c>
      <c r="E971" s="38">
        <v>175</v>
      </c>
      <c r="F971" s="37" t="str">
        <f t="shared" ref="F971" si="1787">IF(C971&lt;315,"S",IF(C971&lt;375,"M","N/A"))</f>
        <v>N/A</v>
      </c>
      <c r="G971" s="37" t="str">
        <f t="shared" ref="G971" si="1788">IF(D971&lt;235,"S",IF(D971&lt;300,"M","N/A"))</f>
        <v>N/A</v>
      </c>
      <c r="H971" s="37" t="str">
        <f t="shared" ref="H971" si="1789">IF(E971&lt;71,"80",IF(E971&lt;91,"100",IF(E971&lt;111,"120",IF(E971&lt;151,"160","N/A"))))</f>
        <v>N/A</v>
      </c>
      <c r="I971" s="37" t="str">
        <f t="shared" ref="I971" si="1790">F971&amp;"+"&amp;G971&amp;"+"&amp;H971</f>
        <v>N/A+N/A+N/A</v>
      </c>
      <c r="J971" s="38" t="str">
        <f t="shared" ref="J971" si="1791">IF(ISNUMBER(SEARCH("N/A",I971)),"Not Suitable",(VLOOKUP(I971,codes,2,FALSE)))</f>
        <v>Not Suitable</v>
      </c>
      <c r="K971" s="38" t="str">
        <f t="shared" ref="K971" si="1792">IF(ISNUMBER(SEARCH("N/A",I971)),"-",(VLOOKUP(I971,codes,3,FALSE)))</f>
        <v>-</v>
      </c>
    </row>
    <row r="972" spans="1:11" s="6" customFormat="1" x14ac:dyDescent="0.35">
      <c r="A972" s="37" t="s">
        <v>564</v>
      </c>
      <c r="B972" s="37" t="s">
        <v>1203</v>
      </c>
      <c r="C972" s="38">
        <v>498</v>
      </c>
      <c r="D972" s="38">
        <v>466</v>
      </c>
      <c r="E972" s="38">
        <v>175</v>
      </c>
      <c r="F972" s="37" t="str">
        <f t="shared" ref="F972" si="1793">IF(C972&lt;315,"S",IF(C972&lt;375,"M","N/A"))</f>
        <v>N/A</v>
      </c>
      <c r="G972" s="37" t="str">
        <f t="shared" ref="G972" si="1794">IF(D972&lt;235,"S",IF(D972&lt;300,"M","N/A"))</f>
        <v>N/A</v>
      </c>
      <c r="H972" s="37" t="str">
        <f t="shared" ref="H972" si="1795">IF(E972&lt;71,"80",IF(E972&lt;91,"100",IF(E972&lt;111,"120",IF(E972&lt;151,"160","N/A"))))</f>
        <v>N/A</v>
      </c>
      <c r="I972" s="37" t="str">
        <f t="shared" ref="I972" si="1796">F972&amp;"+"&amp;G972&amp;"+"&amp;H972</f>
        <v>N/A+N/A+N/A</v>
      </c>
      <c r="J972" s="38" t="str">
        <f t="shared" ref="J972" si="1797">IF(ISNUMBER(SEARCH("N/A",I972)),"Not Suitable",(VLOOKUP(I972,codes,2,FALSE)))</f>
        <v>Not Suitable</v>
      </c>
      <c r="K972" s="38" t="str">
        <f t="shared" ref="K972" si="1798">IF(ISNUMBER(SEARCH("N/A",I972)),"-",(VLOOKUP(I972,codes,3,FALSE)))</f>
        <v>-</v>
      </c>
    </row>
    <row r="973" spans="1:11" s="6" customFormat="1" x14ac:dyDescent="0.35">
      <c r="A973" s="37" t="s">
        <v>564</v>
      </c>
      <c r="B973" s="37" t="s">
        <v>1210</v>
      </c>
      <c r="C973" s="38">
        <v>498</v>
      </c>
      <c r="D973" s="38">
        <v>521</v>
      </c>
      <c r="E973" s="38">
        <v>175</v>
      </c>
      <c r="F973" s="37" t="str">
        <f t="shared" ref="F973" si="1799">IF(C973&lt;315,"S",IF(C973&lt;375,"M","N/A"))</f>
        <v>N/A</v>
      </c>
      <c r="G973" s="37" t="str">
        <f t="shared" ref="G973" si="1800">IF(D973&lt;235,"S",IF(D973&lt;300,"M","N/A"))</f>
        <v>N/A</v>
      </c>
      <c r="H973" s="37" t="str">
        <f t="shared" ref="H973" si="1801">IF(E973&lt;71,"80",IF(E973&lt;91,"100",IF(E973&lt;111,"120",IF(E973&lt;151,"160","N/A"))))</f>
        <v>N/A</v>
      </c>
      <c r="I973" s="37" t="str">
        <f t="shared" ref="I973" si="1802">F973&amp;"+"&amp;G973&amp;"+"&amp;H973</f>
        <v>N/A+N/A+N/A</v>
      </c>
      <c r="J973" s="38" t="str">
        <f t="shared" ref="J973" si="1803">IF(ISNUMBER(SEARCH("N/A",I973)),"Not Suitable",(VLOOKUP(I973,codes,2,FALSE)))</f>
        <v>Not Suitable</v>
      </c>
      <c r="K973" s="38" t="str">
        <f t="shared" ref="K973" si="1804">IF(ISNUMBER(SEARCH("N/A",I973)),"-",(VLOOKUP(I973,codes,3,FALSE)))</f>
        <v>-</v>
      </c>
    </row>
    <row r="974" spans="1:11" s="6" customFormat="1" x14ac:dyDescent="0.35">
      <c r="A974" s="37" t="s">
        <v>564</v>
      </c>
      <c r="B974" s="37" t="s">
        <v>1212</v>
      </c>
      <c r="C974" s="38">
        <v>498</v>
      </c>
      <c r="D974" s="38">
        <v>556</v>
      </c>
      <c r="E974" s="38">
        <v>200</v>
      </c>
      <c r="F974" s="37" t="str">
        <f t="shared" ref="F974:F975" si="1805">IF(C974&lt;315,"S",IF(C974&lt;375,"M","N/A"))</f>
        <v>N/A</v>
      </c>
      <c r="G974" s="37" t="str">
        <f t="shared" ref="G974:G975" si="1806">IF(D974&lt;235,"S",IF(D974&lt;300,"M","N/A"))</f>
        <v>N/A</v>
      </c>
      <c r="H974" s="37" t="str">
        <f t="shared" ref="H974:H975" si="1807">IF(E974&lt;71,"80",IF(E974&lt;91,"100",IF(E974&lt;111,"120",IF(E974&lt;151,"160","N/A"))))</f>
        <v>N/A</v>
      </c>
      <c r="I974" s="37" t="str">
        <f t="shared" ref="I974:I975" si="1808">F974&amp;"+"&amp;G974&amp;"+"&amp;H974</f>
        <v>N/A+N/A+N/A</v>
      </c>
      <c r="J974" s="38" t="str">
        <f t="shared" ref="J974:J975" si="1809">IF(ISNUMBER(SEARCH("N/A",I974)),"Not Suitable",(VLOOKUP(I974,codes,2,FALSE)))</f>
        <v>Not Suitable</v>
      </c>
      <c r="K974" s="38" t="str">
        <f t="shared" ref="K974:K975" si="1810">IF(ISNUMBER(SEARCH("N/A",I974)),"-",(VLOOKUP(I974,codes,3,FALSE)))</f>
        <v>-</v>
      </c>
    </row>
    <row r="975" spans="1:11" s="6" customFormat="1" x14ac:dyDescent="0.35">
      <c r="A975" s="37" t="s">
        <v>564</v>
      </c>
      <c r="B975" s="37" t="s">
        <v>1213</v>
      </c>
      <c r="C975" s="38">
        <v>530</v>
      </c>
      <c r="D975" s="38">
        <v>445</v>
      </c>
      <c r="E975" s="38">
        <v>177</v>
      </c>
      <c r="F975" s="37" t="str">
        <f t="shared" si="1805"/>
        <v>N/A</v>
      </c>
      <c r="G975" s="37" t="str">
        <f t="shared" si="1806"/>
        <v>N/A</v>
      </c>
      <c r="H975" s="37" t="str">
        <f t="shared" si="1807"/>
        <v>N/A</v>
      </c>
      <c r="I975" s="37" t="str">
        <f t="shared" si="1808"/>
        <v>N/A+N/A+N/A</v>
      </c>
      <c r="J975" s="38" t="str">
        <f t="shared" si="1809"/>
        <v>Not Suitable</v>
      </c>
      <c r="K975" s="38" t="str">
        <f t="shared" si="1810"/>
        <v>-</v>
      </c>
    </row>
    <row r="976" spans="1:11" s="6" customFormat="1" x14ac:dyDescent="0.35">
      <c r="A976" s="37" t="s">
        <v>564</v>
      </c>
      <c r="B976" s="37" t="s">
        <v>1214</v>
      </c>
      <c r="C976" s="38">
        <v>530</v>
      </c>
      <c r="D976" s="38">
        <v>445</v>
      </c>
      <c r="E976" s="38">
        <v>177</v>
      </c>
      <c r="F976" s="37" t="str">
        <f t="shared" ref="F976" si="1811">IF(C976&lt;315,"S",IF(C976&lt;375,"M","N/A"))</f>
        <v>N/A</v>
      </c>
      <c r="G976" s="37" t="str">
        <f t="shared" ref="G976" si="1812">IF(D976&lt;235,"S",IF(D976&lt;300,"M","N/A"))</f>
        <v>N/A</v>
      </c>
      <c r="H976" s="37" t="str">
        <f t="shared" ref="H976" si="1813">IF(E976&lt;71,"80",IF(E976&lt;91,"100",IF(E976&lt;111,"120",IF(E976&lt;151,"160","N/A"))))</f>
        <v>N/A</v>
      </c>
      <c r="I976" s="37" t="str">
        <f t="shared" ref="I976" si="1814">F976&amp;"+"&amp;G976&amp;"+"&amp;H976</f>
        <v>N/A+N/A+N/A</v>
      </c>
      <c r="J976" s="38" t="str">
        <f t="shared" ref="J976" si="1815">IF(ISNUMBER(SEARCH("N/A",I976)),"Not Suitable",(VLOOKUP(I976,codes,2,FALSE)))</f>
        <v>Not Suitable</v>
      </c>
      <c r="K976" s="38" t="str">
        <f t="shared" ref="K976" si="1816">IF(ISNUMBER(SEARCH("N/A",I976)),"-",(VLOOKUP(I976,codes,3,FALSE)))</f>
        <v>-</v>
      </c>
    </row>
    <row r="977" spans="1:11" s="6" customFormat="1" x14ac:dyDescent="0.35">
      <c r="A977" s="37" t="s">
        <v>564</v>
      </c>
      <c r="B977" s="37" t="s">
        <v>1215</v>
      </c>
      <c r="C977" s="38">
        <v>530</v>
      </c>
      <c r="D977" s="38">
        <v>445</v>
      </c>
      <c r="E977" s="38">
        <v>177</v>
      </c>
      <c r="F977" s="37" t="str">
        <f t="shared" ref="F977" si="1817">IF(C977&lt;315,"S",IF(C977&lt;375,"M","N/A"))</f>
        <v>N/A</v>
      </c>
      <c r="G977" s="37" t="str">
        <f t="shared" ref="G977" si="1818">IF(D977&lt;235,"S",IF(D977&lt;300,"M","N/A"))</f>
        <v>N/A</v>
      </c>
      <c r="H977" s="37" t="str">
        <f t="shared" ref="H977" si="1819">IF(E977&lt;71,"80",IF(E977&lt;91,"100",IF(E977&lt;111,"120",IF(E977&lt;151,"160","N/A"))))</f>
        <v>N/A</v>
      </c>
      <c r="I977" s="37" t="str">
        <f t="shared" ref="I977" si="1820">F977&amp;"+"&amp;G977&amp;"+"&amp;H977</f>
        <v>N/A+N/A+N/A</v>
      </c>
      <c r="J977" s="38" t="str">
        <f t="shared" ref="J977" si="1821">IF(ISNUMBER(SEARCH("N/A",I977)),"Not Suitable",(VLOOKUP(I977,codes,2,FALSE)))</f>
        <v>Not Suitable</v>
      </c>
      <c r="K977" s="38" t="str">
        <f t="shared" ref="K977" si="1822">IF(ISNUMBER(SEARCH("N/A",I977)),"-",(VLOOKUP(I977,codes,3,FALSE)))</f>
        <v>-</v>
      </c>
    </row>
    <row r="978" spans="1:11" s="6" customFormat="1" x14ac:dyDescent="0.35">
      <c r="A978" s="37" t="s">
        <v>564</v>
      </c>
      <c r="B978" s="37" t="s">
        <v>1179</v>
      </c>
      <c r="C978" s="38">
        <v>538.5</v>
      </c>
      <c r="D978" s="38">
        <v>757</v>
      </c>
      <c r="E978" s="38">
        <v>268</v>
      </c>
      <c r="F978" s="37" t="str">
        <f t="shared" ref="F978" si="1823">IF(C978&lt;315,"S",IF(C978&lt;375,"M","N/A"))</f>
        <v>N/A</v>
      </c>
      <c r="G978" s="37" t="str">
        <f t="shared" ref="G978" si="1824">IF(D978&lt;235,"S",IF(D978&lt;300,"M","N/A"))</f>
        <v>N/A</v>
      </c>
      <c r="H978" s="37" t="str">
        <f t="shared" ref="H978" si="1825">IF(E978&lt;71,"80",IF(E978&lt;91,"100",IF(E978&lt;111,"120",IF(E978&lt;151,"160","N/A"))))</f>
        <v>N/A</v>
      </c>
      <c r="I978" s="37" t="str">
        <f t="shared" ref="I978" si="1826">F978&amp;"+"&amp;G978&amp;"+"&amp;H978</f>
        <v>N/A+N/A+N/A</v>
      </c>
      <c r="J978" s="38" t="str">
        <f t="shared" ref="J978" si="1827">IF(ISNUMBER(SEARCH("N/A",I978)),"Not Suitable",(VLOOKUP(I978,codes,2,FALSE)))</f>
        <v>Not Suitable</v>
      </c>
      <c r="K978" s="38" t="str">
        <f t="shared" ref="K978" si="1828">IF(ISNUMBER(SEARCH("N/A",I978)),"-",(VLOOKUP(I978,codes,3,FALSE)))</f>
        <v>-</v>
      </c>
    </row>
    <row r="979" spans="1:11" s="6" customFormat="1" x14ac:dyDescent="0.35">
      <c r="A979" s="37" t="s">
        <v>564</v>
      </c>
      <c r="B979" s="37" t="s">
        <v>1178</v>
      </c>
      <c r="C979" s="38">
        <v>650</v>
      </c>
      <c r="D979" s="38">
        <v>815</v>
      </c>
      <c r="E979" s="38">
        <v>349</v>
      </c>
      <c r="F979" s="37" t="str">
        <f t="shared" ref="F979" si="1829">IF(C979&lt;315,"S",IF(C979&lt;375,"M","N/A"))</f>
        <v>N/A</v>
      </c>
      <c r="G979" s="37" t="str">
        <f t="shared" ref="G979" si="1830">IF(D979&lt;235,"S",IF(D979&lt;300,"M","N/A"))</f>
        <v>N/A</v>
      </c>
      <c r="H979" s="37" t="str">
        <f t="shared" ref="H979" si="1831">IF(E979&lt;71,"80",IF(E979&lt;91,"100",IF(E979&lt;111,"120",IF(E979&lt;151,"160","N/A"))))</f>
        <v>N/A</v>
      </c>
      <c r="I979" s="37" t="str">
        <f t="shared" ref="I979" si="1832">F979&amp;"+"&amp;G979&amp;"+"&amp;H979</f>
        <v>N/A+N/A+N/A</v>
      </c>
      <c r="J979" s="38" t="str">
        <f t="shared" ref="J979" si="1833">IF(ISNUMBER(SEARCH("N/A",I979)),"Not Suitable",(VLOOKUP(I979,codes,2,FALSE)))</f>
        <v>Not Suitable</v>
      </c>
      <c r="K979" s="38" t="str">
        <f t="shared" ref="K979" si="1834">IF(ISNUMBER(SEARCH("N/A",I979)),"-",(VLOOKUP(I979,codes,3,FALSE)))</f>
        <v>-</v>
      </c>
    </row>
    <row r="980" spans="1:11" s="6" customFormat="1" x14ac:dyDescent="0.35">
      <c r="A980" s="16" t="s">
        <v>564</v>
      </c>
      <c r="B980" s="20" t="s">
        <v>660</v>
      </c>
      <c r="C980" s="25">
        <v>490</v>
      </c>
      <c r="D980" s="25">
        <v>435</v>
      </c>
      <c r="E980" s="25">
        <v>164</v>
      </c>
      <c r="F980" s="16" t="str">
        <f>IF(C980&lt;315,"S",IF(C980&lt;375,"M","N/A"))</f>
        <v>N/A</v>
      </c>
      <c r="G980" s="16" t="str">
        <f>IF(D980&lt;235,"S",IF(D980&lt;300,"M","N/A"))</f>
        <v>N/A</v>
      </c>
      <c r="H980" s="16" t="str">
        <f>IF(E980&lt;71,"80",IF(E980&lt;91,"100",IF(E980&lt;111,"120",IF(E980&lt;151,"160","N/A"))))</f>
        <v>N/A</v>
      </c>
      <c r="I980" s="16" t="str">
        <f>F980&amp;"+"&amp;G980&amp;"+"&amp;H980</f>
        <v>N/A+N/A+N/A</v>
      </c>
      <c r="J980" s="19" t="str">
        <f t="shared" ref="J980:J990" si="1835">IF(ISNUMBER(SEARCH("N/A",I980)),"Not Suitable",(VLOOKUP(I980,codes,2,FALSE)))</f>
        <v>Not Suitable</v>
      </c>
      <c r="K980" s="19" t="str">
        <f t="shared" ref="K980:K990" si="1836">IF(ISNUMBER(SEARCH("N/A",I980)),"-",(VLOOKUP(I980,codes,3,FALSE)))</f>
        <v>-</v>
      </c>
    </row>
    <row r="981" spans="1:11" s="6" customFormat="1" x14ac:dyDescent="0.35">
      <c r="A981" s="37" t="s">
        <v>564</v>
      </c>
      <c r="B981" s="37" t="s">
        <v>1216</v>
      </c>
      <c r="C981" s="38">
        <v>530</v>
      </c>
      <c r="D981" s="38">
        <v>445</v>
      </c>
      <c r="E981" s="38">
        <v>177</v>
      </c>
      <c r="F981" s="37" t="str">
        <f t="shared" ref="F981" si="1837">IF(C981&lt;315,"S",IF(C981&lt;375,"M","N/A"))</f>
        <v>N/A</v>
      </c>
      <c r="G981" s="37" t="str">
        <f t="shared" ref="G981" si="1838">IF(D981&lt;235,"S",IF(D981&lt;300,"M","N/A"))</f>
        <v>N/A</v>
      </c>
      <c r="H981" s="37" t="str">
        <f t="shared" ref="H981" si="1839">IF(E981&lt;71,"80",IF(E981&lt;91,"100",IF(E981&lt;111,"120",IF(E981&lt;151,"160","N/A"))))</f>
        <v>N/A</v>
      </c>
      <c r="I981" s="37" t="str">
        <f t="shared" ref="I981" si="1840">F981&amp;"+"&amp;G981&amp;"+"&amp;H981</f>
        <v>N/A+N/A+N/A</v>
      </c>
      <c r="J981" s="38" t="str">
        <f t="shared" si="1835"/>
        <v>Not Suitable</v>
      </c>
      <c r="K981" s="38" t="str">
        <f t="shared" si="1836"/>
        <v>-</v>
      </c>
    </row>
    <row r="982" spans="1:11" s="6" customFormat="1" x14ac:dyDescent="0.35">
      <c r="A982" s="37" t="s">
        <v>564</v>
      </c>
      <c r="B982" s="37" t="s">
        <v>1217</v>
      </c>
      <c r="C982" s="38">
        <v>530</v>
      </c>
      <c r="D982" s="38">
        <v>445</v>
      </c>
      <c r="E982" s="38">
        <v>177</v>
      </c>
      <c r="F982" s="37" t="str">
        <f t="shared" ref="F982" si="1841">IF(C982&lt;315,"S",IF(C982&lt;375,"M","N/A"))</f>
        <v>N/A</v>
      </c>
      <c r="G982" s="37" t="str">
        <f t="shared" ref="G982" si="1842">IF(D982&lt;235,"S",IF(D982&lt;300,"M","N/A"))</f>
        <v>N/A</v>
      </c>
      <c r="H982" s="37" t="str">
        <f t="shared" ref="H982" si="1843">IF(E982&lt;71,"80",IF(E982&lt;91,"100",IF(E982&lt;111,"120",IF(E982&lt;151,"160","N/A"))))</f>
        <v>N/A</v>
      </c>
      <c r="I982" s="37" t="str">
        <f t="shared" ref="I982" si="1844">F982&amp;"+"&amp;G982&amp;"+"&amp;H982</f>
        <v>N/A+N/A+N/A</v>
      </c>
      <c r="J982" s="38" t="str">
        <f t="shared" ref="J982" si="1845">IF(ISNUMBER(SEARCH("N/A",I982)),"Not Suitable",(VLOOKUP(I982,codes,2,FALSE)))</f>
        <v>Not Suitable</v>
      </c>
      <c r="K982" s="38" t="str">
        <f t="shared" ref="K982" si="1846">IF(ISNUMBER(SEARCH("N/A",I982)),"-",(VLOOKUP(I982,codes,3,FALSE)))</f>
        <v>-</v>
      </c>
    </row>
    <row r="983" spans="1:11" s="6" customFormat="1" x14ac:dyDescent="0.35">
      <c r="A983" s="37" t="s">
        <v>564</v>
      </c>
      <c r="B983" s="37" t="s">
        <v>1218</v>
      </c>
      <c r="C983" s="38">
        <v>530</v>
      </c>
      <c r="D983" s="38">
        <v>445</v>
      </c>
      <c r="E983" s="38">
        <v>177</v>
      </c>
      <c r="F983" s="37" t="str">
        <f t="shared" ref="F983:F984" si="1847">IF(C983&lt;315,"S",IF(C983&lt;375,"M","N/A"))</f>
        <v>N/A</v>
      </c>
      <c r="G983" s="37" t="str">
        <f t="shared" ref="G983:G984" si="1848">IF(D983&lt;235,"S",IF(D983&lt;300,"M","N/A"))</f>
        <v>N/A</v>
      </c>
      <c r="H983" s="37" t="str">
        <f t="shared" ref="H983:H984" si="1849">IF(E983&lt;71,"80",IF(E983&lt;91,"100",IF(E983&lt;111,"120",IF(E983&lt;151,"160","N/A"))))</f>
        <v>N/A</v>
      </c>
      <c r="I983" s="37" t="str">
        <f t="shared" ref="I983:I984" si="1850">F983&amp;"+"&amp;G983&amp;"+"&amp;H983</f>
        <v>N/A+N/A+N/A</v>
      </c>
      <c r="J983" s="38" t="str">
        <f t="shared" ref="J983:J984" si="1851">IF(ISNUMBER(SEARCH("N/A",I983)),"Not Suitable",(VLOOKUP(I983,codes,2,FALSE)))</f>
        <v>Not Suitable</v>
      </c>
      <c r="K983" s="38" t="str">
        <f t="shared" ref="K983:K984" si="1852">IF(ISNUMBER(SEARCH("N/A",I983)),"-",(VLOOKUP(I983,codes,3,FALSE)))</f>
        <v>-</v>
      </c>
    </row>
    <row r="984" spans="1:11" s="6" customFormat="1" x14ac:dyDescent="0.35">
      <c r="A984" s="37" t="s">
        <v>564</v>
      </c>
      <c r="B984" s="37" t="s">
        <v>1220</v>
      </c>
      <c r="C984" s="38">
        <v>530</v>
      </c>
      <c r="D984" s="38">
        <v>445</v>
      </c>
      <c r="E984" s="38">
        <v>177</v>
      </c>
      <c r="F984" s="37" t="str">
        <f t="shared" si="1847"/>
        <v>N/A</v>
      </c>
      <c r="G984" s="37" t="str">
        <f t="shared" si="1848"/>
        <v>N/A</v>
      </c>
      <c r="H984" s="37" t="str">
        <f t="shared" si="1849"/>
        <v>N/A</v>
      </c>
      <c r="I984" s="37" t="str">
        <f t="shared" si="1850"/>
        <v>N/A+N/A+N/A</v>
      </c>
      <c r="J984" s="38" t="str">
        <f t="shared" si="1851"/>
        <v>Not Suitable</v>
      </c>
      <c r="K984" s="38" t="str">
        <f t="shared" si="1852"/>
        <v>-</v>
      </c>
    </row>
    <row r="985" spans="1:11" s="6" customFormat="1" x14ac:dyDescent="0.35">
      <c r="A985" s="37" t="s">
        <v>564</v>
      </c>
      <c r="B985" s="37" t="s">
        <v>1219</v>
      </c>
      <c r="C985" s="38">
        <v>530</v>
      </c>
      <c r="D985" s="38">
        <v>445</v>
      </c>
      <c r="E985" s="38">
        <v>177</v>
      </c>
      <c r="F985" s="37" t="str">
        <f t="shared" ref="F985" si="1853">IF(C985&lt;315,"S",IF(C985&lt;375,"M","N/A"))</f>
        <v>N/A</v>
      </c>
      <c r="G985" s="37" t="str">
        <f t="shared" ref="G985" si="1854">IF(D985&lt;235,"S",IF(D985&lt;300,"M","N/A"))</f>
        <v>N/A</v>
      </c>
      <c r="H985" s="37" t="str">
        <f t="shared" ref="H985" si="1855">IF(E985&lt;71,"80",IF(E985&lt;91,"100",IF(E985&lt;111,"120",IF(E985&lt;151,"160","N/A"))))</f>
        <v>N/A</v>
      </c>
      <c r="I985" s="37" t="str">
        <f t="shared" ref="I985" si="1856">F985&amp;"+"&amp;G985&amp;"+"&amp;H985</f>
        <v>N/A+N/A+N/A</v>
      </c>
      <c r="J985" s="38" t="str">
        <f t="shared" ref="J985" si="1857">IF(ISNUMBER(SEARCH("N/A",I985)),"Not Suitable",(VLOOKUP(I985,codes,2,FALSE)))</f>
        <v>Not Suitable</v>
      </c>
      <c r="K985" s="38" t="str">
        <f t="shared" ref="K985" si="1858">IF(ISNUMBER(SEARCH("N/A",I985)),"-",(VLOOKUP(I985,codes,3,FALSE)))</f>
        <v>-</v>
      </c>
    </row>
    <row r="986" spans="1:11" s="6" customFormat="1" x14ac:dyDescent="0.35">
      <c r="A986" s="37" t="s">
        <v>564</v>
      </c>
      <c r="B986" s="37" t="s">
        <v>1204</v>
      </c>
      <c r="C986" s="38">
        <v>430</v>
      </c>
      <c r="D986" s="38">
        <v>323</v>
      </c>
      <c r="E986" s="38">
        <v>125.5</v>
      </c>
      <c r="F986" s="37" t="str">
        <f t="shared" ref="F986:F990" si="1859">IF(C986&lt;315,"S",IF(C986&lt;375,"M","N/A"))</f>
        <v>N/A</v>
      </c>
      <c r="G986" s="37" t="str">
        <f t="shared" ref="G986:G990" si="1860">IF(D986&lt;235,"S",IF(D986&lt;300,"M","N/A"))</f>
        <v>N/A</v>
      </c>
      <c r="H986" s="37" t="str">
        <f t="shared" ref="H986:H990" si="1861">IF(E986&lt;71,"80",IF(E986&lt;91,"100",IF(E986&lt;111,"120",IF(E986&lt;151,"160","N/A"))))</f>
        <v>160</v>
      </c>
      <c r="I986" s="37" t="str">
        <f t="shared" ref="I986:I990" si="1862">F986&amp;"+"&amp;G986&amp;"+"&amp;H986</f>
        <v>N/A+N/A+160</v>
      </c>
      <c r="J986" s="38" t="str">
        <f t="shared" si="1835"/>
        <v>Not Suitable</v>
      </c>
      <c r="K986" s="38" t="str">
        <f t="shared" si="1836"/>
        <v>-</v>
      </c>
    </row>
    <row r="987" spans="1:11" s="6" customFormat="1" x14ac:dyDescent="0.35">
      <c r="A987" s="37" t="s">
        <v>564</v>
      </c>
      <c r="B987" s="37" t="s">
        <v>1205</v>
      </c>
      <c r="C987" s="38">
        <v>430</v>
      </c>
      <c r="D987" s="38">
        <v>323</v>
      </c>
      <c r="E987" s="38">
        <v>125.5</v>
      </c>
      <c r="F987" s="37" t="str">
        <f t="shared" si="1859"/>
        <v>N/A</v>
      </c>
      <c r="G987" s="37" t="str">
        <f t="shared" si="1860"/>
        <v>N/A</v>
      </c>
      <c r="H987" s="37" t="str">
        <f t="shared" si="1861"/>
        <v>160</v>
      </c>
      <c r="I987" s="37" t="str">
        <f t="shared" si="1862"/>
        <v>N/A+N/A+160</v>
      </c>
      <c r="J987" s="38" t="str">
        <f t="shared" si="1835"/>
        <v>Not Suitable</v>
      </c>
      <c r="K987" s="38" t="str">
        <f t="shared" si="1836"/>
        <v>-</v>
      </c>
    </row>
    <row r="988" spans="1:11" s="6" customFormat="1" x14ac:dyDescent="0.35">
      <c r="A988" s="37" t="s">
        <v>564</v>
      </c>
      <c r="B988" s="37" t="s">
        <v>1228</v>
      </c>
      <c r="C988" s="38">
        <v>335</v>
      </c>
      <c r="D988" s="38">
        <v>252</v>
      </c>
      <c r="E988" s="38">
        <v>96</v>
      </c>
      <c r="F988" s="37" t="str">
        <f t="shared" si="1859"/>
        <v>M</v>
      </c>
      <c r="G988" s="37" t="str">
        <f t="shared" si="1860"/>
        <v>M</v>
      </c>
      <c r="H988" s="37" t="str">
        <f t="shared" si="1861"/>
        <v>120</v>
      </c>
      <c r="I988" s="37" t="str">
        <f t="shared" si="1862"/>
        <v>M+M+120</v>
      </c>
      <c r="J988" s="38" t="str">
        <f t="shared" si="1835"/>
        <v>TM-CAGEM+120</v>
      </c>
      <c r="K988" s="38">
        <f t="shared" si="1836"/>
        <v>2061287</v>
      </c>
    </row>
    <row r="989" spans="1:11" s="6" customFormat="1" x14ac:dyDescent="0.35">
      <c r="A989" s="37" t="s">
        <v>564</v>
      </c>
      <c r="B989" s="37" t="s">
        <v>1229</v>
      </c>
      <c r="C989" s="38">
        <v>335</v>
      </c>
      <c r="D989" s="38">
        <v>252</v>
      </c>
      <c r="E989" s="38">
        <v>96</v>
      </c>
      <c r="F989" s="37" t="str">
        <f t="shared" si="1859"/>
        <v>M</v>
      </c>
      <c r="G989" s="37" t="str">
        <f t="shared" si="1860"/>
        <v>M</v>
      </c>
      <c r="H989" s="37" t="str">
        <f t="shared" si="1861"/>
        <v>120</v>
      </c>
      <c r="I989" s="37" t="str">
        <f t="shared" si="1862"/>
        <v>M+M+120</v>
      </c>
      <c r="J989" s="38" t="str">
        <f t="shared" si="1835"/>
        <v>TM-CAGEM+120</v>
      </c>
      <c r="K989" s="38">
        <f t="shared" si="1836"/>
        <v>2061287</v>
      </c>
    </row>
    <row r="990" spans="1:11" s="6" customFormat="1" x14ac:dyDescent="0.35">
      <c r="A990" s="37" t="s">
        <v>564</v>
      </c>
      <c r="B990" s="37" t="s">
        <v>1230</v>
      </c>
      <c r="C990" s="38">
        <v>335</v>
      </c>
      <c r="D990" s="38">
        <v>252</v>
      </c>
      <c r="E990" s="38">
        <v>96</v>
      </c>
      <c r="F990" s="37" t="str">
        <f t="shared" si="1859"/>
        <v>M</v>
      </c>
      <c r="G990" s="37" t="str">
        <f t="shared" si="1860"/>
        <v>M</v>
      </c>
      <c r="H990" s="37" t="str">
        <f t="shared" si="1861"/>
        <v>120</v>
      </c>
      <c r="I990" s="37" t="str">
        <f t="shared" si="1862"/>
        <v>M+M+120</v>
      </c>
      <c r="J990" s="38" t="str">
        <f t="shared" si="1835"/>
        <v>TM-CAGEM+120</v>
      </c>
      <c r="K990" s="38">
        <f t="shared" si="1836"/>
        <v>2061287</v>
      </c>
    </row>
    <row r="991" spans="1:11" s="6" customFormat="1" x14ac:dyDescent="0.35">
      <c r="A991" s="37" t="s">
        <v>564</v>
      </c>
      <c r="B991" s="37" t="s">
        <v>1231</v>
      </c>
      <c r="C991" s="38">
        <v>335</v>
      </c>
      <c r="D991" s="38">
        <v>252</v>
      </c>
      <c r="E991" s="38">
        <v>96</v>
      </c>
      <c r="F991" s="37" t="str">
        <f t="shared" ref="F991" si="1863">IF(C991&lt;315,"S",IF(C991&lt;375,"M","N/A"))</f>
        <v>M</v>
      </c>
      <c r="G991" s="37" t="str">
        <f t="shared" ref="G991" si="1864">IF(D991&lt;235,"S",IF(D991&lt;300,"M","N/A"))</f>
        <v>M</v>
      </c>
      <c r="H991" s="37" t="str">
        <f t="shared" ref="H991" si="1865">IF(E991&lt;71,"80",IF(E991&lt;91,"100",IF(E991&lt;111,"120",IF(E991&lt;151,"160","N/A"))))</f>
        <v>120</v>
      </c>
      <c r="I991" s="37" t="str">
        <f t="shared" ref="I991" si="1866">F991&amp;"+"&amp;G991&amp;"+"&amp;H991</f>
        <v>M+M+120</v>
      </c>
      <c r="J991" s="38" t="str">
        <f t="shared" ref="J991" si="1867">IF(ISNUMBER(SEARCH("N/A",I991)),"Not Suitable",(VLOOKUP(I991,codes,2,FALSE)))</f>
        <v>TM-CAGEM+120</v>
      </c>
      <c r="K991" s="38">
        <f t="shared" ref="K991" si="1868">IF(ISNUMBER(SEARCH("N/A",I991)),"-",(VLOOKUP(I991,codes,3,FALSE)))</f>
        <v>2061287</v>
      </c>
    </row>
    <row r="992" spans="1:11" s="6" customFormat="1" x14ac:dyDescent="0.35">
      <c r="A992" s="16" t="s">
        <v>564</v>
      </c>
      <c r="B992" s="20" t="s">
        <v>605</v>
      </c>
      <c r="C992" s="25">
        <v>349</v>
      </c>
      <c r="D992" s="25">
        <v>247</v>
      </c>
      <c r="E992" s="25">
        <v>105</v>
      </c>
      <c r="F992" s="16" t="str">
        <f t="shared" ref="F992:F1023" si="1869">IF(C992&lt;315,"S",IF(C992&lt;375,"M","N/A"))</f>
        <v>M</v>
      </c>
      <c r="G992" s="16" t="str">
        <f t="shared" ref="G992:G1023" si="1870">IF(D992&lt;235,"S",IF(D992&lt;300,"M","N/A"))</f>
        <v>M</v>
      </c>
      <c r="H992" s="16" t="str">
        <f t="shared" ref="H992:H1023" si="1871">IF(E992&lt;71,"80",IF(E992&lt;91,"100",IF(E992&lt;111,"120",IF(E992&lt;151,"160","N/A"))))</f>
        <v>120</v>
      </c>
      <c r="I992" s="16" t="str">
        <f t="shared" ref="I992:I1023" si="1872">F992&amp;"+"&amp;G992&amp;"+"&amp;H992</f>
        <v>M+M+120</v>
      </c>
      <c r="J992" s="19" t="str">
        <f t="shared" ref="J992:J1023" si="1873">IF(ISNUMBER(SEARCH("N/A",I992)),"Not Suitable",(VLOOKUP(I992,codes,2,FALSE)))</f>
        <v>TM-CAGEM+120</v>
      </c>
      <c r="K992" s="19">
        <f t="shared" ref="K992:K1023" si="1874">IF(ISNUMBER(SEARCH("N/A",I992)),"-",(VLOOKUP(I992,codes,3,FALSE)))</f>
        <v>2061287</v>
      </c>
    </row>
    <row r="993" spans="1:11" s="6" customFormat="1" x14ac:dyDescent="0.35">
      <c r="A993" s="37" t="s">
        <v>564</v>
      </c>
      <c r="B993" s="37" t="s">
        <v>1193</v>
      </c>
      <c r="C993" s="38">
        <v>455</v>
      </c>
      <c r="D993" s="38">
        <v>415</v>
      </c>
      <c r="E993" s="38">
        <v>137</v>
      </c>
      <c r="F993" s="37" t="str">
        <f t="shared" ref="F993" si="1875">IF(C993&lt;315,"S",IF(C993&lt;375,"M","N/A"))</f>
        <v>N/A</v>
      </c>
      <c r="G993" s="37" t="str">
        <f t="shared" ref="G993" si="1876">IF(D993&lt;235,"S",IF(D993&lt;300,"M","N/A"))</f>
        <v>N/A</v>
      </c>
      <c r="H993" s="37" t="str">
        <f t="shared" ref="H993" si="1877">IF(E993&lt;71,"80",IF(E993&lt;91,"100",IF(E993&lt;111,"120",IF(E993&lt;151,"160","N/A"))))</f>
        <v>160</v>
      </c>
      <c r="I993" s="37" t="str">
        <f t="shared" ref="I993" si="1878">F993&amp;"+"&amp;G993&amp;"+"&amp;H993</f>
        <v>N/A+N/A+160</v>
      </c>
      <c r="J993" s="38" t="str">
        <f t="shared" ref="J993" si="1879">IF(ISNUMBER(SEARCH("N/A",I993)),"Not Suitable",(VLOOKUP(I993,codes,2,FALSE)))</f>
        <v>Not Suitable</v>
      </c>
      <c r="K993" s="38" t="str">
        <f t="shared" ref="K993" si="1880">IF(ISNUMBER(SEARCH("N/A",I993)),"-",(VLOOKUP(I993,codes,3,FALSE)))</f>
        <v>-</v>
      </c>
    </row>
    <row r="994" spans="1:11" s="6" customFormat="1" x14ac:dyDescent="0.35">
      <c r="A994" s="37" t="s">
        <v>564</v>
      </c>
      <c r="B994" s="37" t="s">
        <v>1221</v>
      </c>
      <c r="C994" s="38">
        <v>455</v>
      </c>
      <c r="D994" s="38">
        <v>415</v>
      </c>
      <c r="E994" s="38">
        <v>137</v>
      </c>
      <c r="F994" s="37" t="str">
        <f t="shared" ref="F994" si="1881">IF(C994&lt;315,"S",IF(C994&lt;375,"M","N/A"))</f>
        <v>N/A</v>
      </c>
      <c r="G994" s="37" t="str">
        <f t="shared" ref="G994" si="1882">IF(D994&lt;235,"S",IF(D994&lt;300,"M","N/A"))</f>
        <v>N/A</v>
      </c>
      <c r="H994" s="37" t="str">
        <f t="shared" ref="H994" si="1883">IF(E994&lt;71,"80",IF(E994&lt;91,"100",IF(E994&lt;111,"120",IF(E994&lt;151,"160","N/A"))))</f>
        <v>160</v>
      </c>
      <c r="I994" s="37" t="str">
        <f t="shared" ref="I994" si="1884">F994&amp;"+"&amp;G994&amp;"+"&amp;H994</f>
        <v>N/A+N/A+160</v>
      </c>
      <c r="J994" s="38" t="str">
        <f t="shared" ref="J994" si="1885">IF(ISNUMBER(SEARCH("N/A",I994)),"Not Suitable",(VLOOKUP(I994,codes,2,FALSE)))</f>
        <v>Not Suitable</v>
      </c>
      <c r="K994" s="38" t="str">
        <f t="shared" ref="K994" si="1886">IF(ISNUMBER(SEARCH("N/A",I994)),"-",(VLOOKUP(I994,codes,3,FALSE)))</f>
        <v>-</v>
      </c>
    </row>
    <row r="995" spans="1:11" s="6" customFormat="1" x14ac:dyDescent="0.35">
      <c r="A995" s="37" t="s">
        <v>564</v>
      </c>
      <c r="B995" s="37" t="s">
        <v>1222</v>
      </c>
      <c r="C995" s="38">
        <v>498</v>
      </c>
      <c r="D995" s="38">
        <v>588</v>
      </c>
      <c r="E995" s="38">
        <v>200</v>
      </c>
      <c r="F995" s="37" t="str">
        <f t="shared" ref="F995:F1016" si="1887">IF(C995&lt;315,"S",IF(C995&lt;375,"M","N/A"))</f>
        <v>N/A</v>
      </c>
      <c r="G995" s="37" t="str">
        <f t="shared" ref="G995:G1016" si="1888">IF(D995&lt;235,"S",IF(D995&lt;300,"M","N/A"))</f>
        <v>N/A</v>
      </c>
      <c r="H995" s="37" t="str">
        <f t="shared" ref="H995:H1016" si="1889">IF(E995&lt;71,"80",IF(E995&lt;91,"100",IF(E995&lt;111,"120",IF(E995&lt;151,"160","N/A"))))</f>
        <v>N/A</v>
      </c>
      <c r="I995" s="37" t="str">
        <f t="shared" ref="I995:I1016" si="1890">F995&amp;"+"&amp;G995&amp;"+"&amp;H995</f>
        <v>N/A+N/A+N/A</v>
      </c>
      <c r="J995" s="38" t="str">
        <f t="shared" ref="J995:J1016" si="1891">IF(ISNUMBER(SEARCH("N/A",I995)),"Not Suitable",(VLOOKUP(I995,codes,2,FALSE)))</f>
        <v>Not Suitable</v>
      </c>
      <c r="K995" s="38" t="str">
        <f t="shared" ref="K995:K1016" si="1892">IF(ISNUMBER(SEARCH("N/A",I995)),"-",(VLOOKUP(I995,codes,3,FALSE)))</f>
        <v>-</v>
      </c>
    </row>
    <row r="996" spans="1:11" s="6" customFormat="1" x14ac:dyDescent="0.35">
      <c r="A996" s="37" t="s">
        <v>564</v>
      </c>
      <c r="B996" s="37" t="s">
        <v>1194</v>
      </c>
      <c r="C996" s="38">
        <v>455</v>
      </c>
      <c r="D996" s="38">
        <v>415</v>
      </c>
      <c r="E996" s="38">
        <v>137</v>
      </c>
      <c r="F996" s="37" t="str">
        <f t="shared" si="1887"/>
        <v>N/A</v>
      </c>
      <c r="G996" s="37" t="str">
        <f t="shared" si="1888"/>
        <v>N/A</v>
      </c>
      <c r="H996" s="37" t="str">
        <f t="shared" si="1889"/>
        <v>160</v>
      </c>
      <c r="I996" s="37" t="str">
        <f t="shared" si="1890"/>
        <v>N/A+N/A+160</v>
      </c>
      <c r="J996" s="38" t="str">
        <f t="shared" si="1891"/>
        <v>Not Suitable</v>
      </c>
      <c r="K996" s="38" t="str">
        <f t="shared" si="1892"/>
        <v>-</v>
      </c>
    </row>
    <row r="997" spans="1:11" s="6" customFormat="1" x14ac:dyDescent="0.35">
      <c r="A997" s="37" t="s">
        <v>564</v>
      </c>
      <c r="B997" s="37" t="s">
        <v>1223</v>
      </c>
      <c r="C997" s="38">
        <v>455</v>
      </c>
      <c r="D997" s="38">
        <v>415</v>
      </c>
      <c r="E997" s="38">
        <v>137</v>
      </c>
      <c r="F997" s="37" t="str">
        <f t="shared" si="1887"/>
        <v>N/A</v>
      </c>
      <c r="G997" s="37" t="str">
        <f t="shared" si="1888"/>
        <v>N/A</v>
      </c>
      <c r="H997" s="37" t="str">
        <f t="shared" si="1889"/>
        <v>160</v>
      </c>
      <c r="I997" s="37" t="str">
        <f t="shared" si="1890"/>
        <v>N/A+N/A+160</v>
      </c>
      <c r="J997" s="38" t="str">
        <f t="shared" si="1891"/>
        <v>Not Suitable</v>
      </c>
      <c r="K997" s="38" t="str">
        <f t="shared" si="1892"/>
        <v>-</v>
      </c>
    </row>
    <row r="998" spans="1:11" s="6" customFormat="1" x14ac:dyDescent="0.35">
      <c r="A998" s="37" t="s">
        <v>564</v>
      </c>
      <c r="B998" s="37" t="s">
        <v>1224</v>
      </c>
      <c r="C998" s="38">
        <v>455</v>
      </c>
      <c r="D998" s="38">
        <v>409</v>
      </c>
      <c r="E998" s="38">
        <v>137</v>
      </c>
      <c r="F998" s="37" t="str">
        <f t="shared" si="1887"/>
        <v>N/A</v>
      </c>
      <c r="G998" s="37" t="str">
        <f t="shared" si="1888"/>
        <v>N/A</v>
      </c>
      <c r="H998" s="37" t="str">
        <f t="shared" si="1889"/>
        <v>160</v>
      </c>
      <c r="I998" s="37" t="str">
        <f t="shared" si="1890"/>
        <v>N/A+N/A+160</v>
      </c>
      <c r="J998" s="38" t="str">
        <f t="shared" si="1891"/>
        <v>Not Suitable</v>
      </c>
      <c r="K998" s="38" t="str">
        <f t="shared" si="1892"/>
        <v>-</v>
      </c>
    </row>
    <row r="999" spans="1:11" s="6" customFormat="1" x14ac:dyDescent="0.35">
      <c r="A999" s="37" t="s">
        <v>564</v>
      </c>
      <c r="B999" s="37" t="s">
        <v>1225</v>
      </c>
      <c r="C999" s="38">
        <v>498</v>
      </c>
      <c r="D999" s="38">
        <v>588</v>
      </c>
      <c r="E999" s="38">
        <v>200</v>
      </c>
      <c r="F999" s="37" t="str">
        <f t="shared" si="1887"/>
        <v>N/A</v>
      </c>
      <c r="G999" s="37" t="str">
        <f t="shared" si="1888"/>
        <v>N/A</v>
      </c>
      <c r="H999" s="37" t="str">
        <f t="shared" si="1889"/>
        <v>N/A</v>
      </c>
      <c r="I999" s="37" t="str">
        <f t="shared" si="1890"/>
        <v>N/A+N/A+N/A</v>
      </c>
      <c r="J999" s="38" t="str">
        <f t="shared" si="1891"/>
        <v>Not Suitable</v>
      </c>
      <c r="K999" s="38" t="str">
        <f t="shared" si="1892"/>
        <v>-</v>
      </c>
    </row>
    <row r="1000" spans="1:11" s="6" customFormat="1" x14ac:dyDescent="0.35">
      <c r="A1000" s="37" t="s">
        <v>564</v>
      </c>
      <c r="B1000" s="37" t="s">
        <v>1250</v>
      </c>
      <c r="C1000" s="38">
        <v>335</v>
      </c>
      <c r="D1000" s="38">
        <v>329</v>
      </c>
      <c r="E1000" s="38">
        <v>134.1</v>
      </c>
      <c r="F1000" s="37" t="str">
        <f t="shared" ref="F1000:F1002" si="1893">IF(C1000&lt;315,"S",IF(C1000&lt;375,"M","N/A"))</f>
        <v>M</v>
      </c>
      <c r="G1000" s="37" t="str">
        <f t="shared" ref="G1000:G1002" si="1894">IF(D1000&lt;235,"S",IF(D1000&lt;300,"M","N/A"))</f>
        <v>N/A</v>
      </c>
      <c r="H1000" s="37" t="str">
        <f t="shared" ref="H1000:H1002" si="1895">IF(E1000&lt;71,"80",IF(E1000&lt;91,"100",IF(E1000&lt;111,"120",IF(E1000&lt;151,"160","N/A"))))</f>
        <v>160</v>
      </c>
      <c r="I1000" s="37" t="str">
        <f t="shared" ref="I1000:I1002" si="1896">F1000&amp;"+"&amp;G1000&amp;"+"&amp;H1000</f>
        <v>M+N/A+160</v>
      </c>
      <c r="J1000" s="38" t="str">
        <f t="shared" ref="J1000:J1002" si="1897">IF(ISNUMBER(SEARCH("N/A",I1000)),"Not Suitable",(VLOOKUP(I1000,codes,2,FALSE)))</f>
        <v>Not Suitable</v>
      </c>
      <c r="K1000" s="38" t="str">
        <f t="shared" ref="K1000:K1002" si="1898">IF(ISNUMBER(SEARCH("N/A",I1000)),"-",(VLOOKUP(I1000,codes,3,FALSE)))</f>
        <v>-</v>
      </c>
    </row>
    <row r="1001" spans="1:11" s="6" customFormat="1" x14ac:dyDescent="0.35">
      <c r="A1001" s="37" t="s">
        <v>564</v>
      </c>
      <c r="B1001" s="37" t="s">
        <v>1251</v>
      </c>
      <c r="C1001" s="38">
        <v>335</v>
      </c>
      <c r="D1001" s="38">
        <v>329</v>
      </c>
      <c r="E1001" s="38">
        <v>134.1</v>
      </c>
      <c r="F1001" s="37" t="str">
        <f t="shared" si="1893"/>
        <v>M</v>
      </c>
      <c r="G1001" s="37" t="str">
        <f t="shared" si="1894"/>
        <v>N/A</v>
      </c>
      <c r="H1001" s="37" t="str">
        <f t="shared" si="1895"/>
        <v>160</v>
      </c>
      <c r="I1001" s="37" t="str">
        <f t="shared" si="1896"/>
        <v>M+N/A+160</v>
      </c>
      <c r="J1001" s="38" t="str">
        <f t="shared" si="1897"/>
        <v>Not Suitable</v>
      </c>
      <c r="K1001" s="38" t="str">
        <f t="shared" si="1898"/>
        <v>-</v>
      </c>
    </row>
    <row r="1002" spans="1:11" s="6" customFormat="1" x14ac:dyDescent="0.35">
      <c r="A1002" s="37" t="s">
        <v>564</v>
      </c>
      <c r="B1002" s="37" t="s">
        <v>1252</v>
      </c>
      <c r="C1002" s="38">
        <v>335</v>
      </c>
      <c r="D1002" s="38">
        <v>329</v>
      </c>
      <c r="E1002" s="38">
        <v>134.1</v>
      </c>
      <c r="F1002" s="37" t="str">
        <f t="shared" si="1893"/>
        <v>M</v>
      </c>
      <c r="G1002" s="37" t="str">
        <f t="shared" si="1894"/>
        <v>N/A</v>
      </c>
      <c r="H1002" s="37" t="str">
        <f t="shared" si="1895"/>
        <v>160</v>
      </c>
      <c r="I1002" s="37" t="str">
        <f t="shared" si="1896"/>
        <v>M+N/A+160</v>
      </c>
      <c r="J1002" s="38" t="str">
        <f t="shared" si="1897"/>
        <v>Not Suitable</v>
      </c>
      <c r="K1002" s="38" t="str">
        <f t="shared" si="1898"/>
        <v>-</v>
      </c>
    </row>
    <row r="1003" spans="1:11" s="6" customFormat="1" x14ac:dyDescent="0.35">
      <c r="A1003" s="37" t="s">
        <v>564</v>
      </c>
      <c r="B1003" s="37" t="s">
        <v>1253</v>
      </c>
      <c r="C1003" s="38">
        <v>335</v>
      </c>
      <c r="D1003" s="38">
        <v>329</v>
      </c>
      <c r="E1003" s="38">
        <v>134.1</v>
      </c>
      <c r="F1003" s="37" t="str">
        <f t="shared" si="1887"/>
        <v>M</v>
      </c>
      <c r="G1003" s="37" t="str">
        <f t="shared" si="1888"/>
        <v>N/A</v>
      </c>
      <c r="H1003" s="37" t="str">
        <f t="shared" si="1889"/>
        <v>160</v>
      </c>
      <c r="I1003" s="37" t="str">
        <f t="shared" si="1890"/>
        <v>M+N/A+160</v>
      </c>
      <c r="J1003" s="38" t="str">
        <f t="shared" si="1891"/>
        <v>Not Suitable</v>
      </c>
      <c r="K1003" s="38" t="str">
        <f t="shared" si="1892"/>
        <v>-</v>
      </c>
    </row>
    <row r="1004" spans="1:11" s="6" customFormat="1" x14ac:dyDescent="0.35">
      <c r="A1004" s="37" t="s">
        <v>564</v>
      </c>
      <c r="B1004" s="37" t="s">
        <v>1232</v>
      </c>
      <c r="C1004" s="38">
        <v>352</v>
      </c>
      <c r="D1004" s="38">
        <v>279.39999999999998</v>
      </c>
      <c r="E1004" s="38">
        <v>98</v>
      </c>
      <c r="F1004" s="37" t="str">
        <f t="shared" ref="F1004" si="1899">IF(C1004&lt;315,"S",IF(C1004&lt;375,"M","N/A"))</f>
        <v>M</v>
      </c>
      <c r="G1004" s="37" t="str">
        <f t="shared" ref="G1004" si="1900">IF(D1004&lt;235,"S",IF(D1004&lt;300,"M","N/A"))</f>
        <v>M</v>
      </c>
      <c r="H1004" s="37" t="str">
        <f t="shared" ref="H1004" si="1901">IF(E1004&lt;71,"80",IF(E1004&lt;91,"100",IF(E1004&lt;111,"120",IF(E1004&lt;151,"160","N/A"))))</f>
        <v>120</v>
      </c>
      <c r="I1004" s="37" t="str">
        <f t="shared" ref="I1004" si="1902">F1004&amp;"+"&amp;G1004&amp;"+"&amp;H1004</f>
        <v>M+M+120</v>
      </c>
      <c r="J1004" s="38" t="str">
        <f t="shared" ref="J1004" si="1903">IF(ISNUMBER(SEARCH("N/A",I1004)),"Not Suitable",(VLOOKUP(I1004,codes,2,FALSE)))</f>
        <v>TM-CAGEM+120</v>
      </c>
      <c r="K1004" s="38">
        <f t="shared" ref="K1004" si="1904">IF(ISNUMBER(SEARCH("N/A",I1004)),"-",(VLOOKUP(I1004,codes,3,FALSE)))</f>
        <v>2061287</v>
      </c>
    </row>
    <row r="1005" spans="1:11" s="6" customFormat="1" x14ac:dyDescent="0.35">
      <c r="A1005" s="37" t="s">
        <v>564</v>
      </c>
      <c r="B1005" s="37" t="s">
        <v>1233</v>
      </c>
      <c r="C1005" s="38">
        <v>352</v>
      </c>
      <c r="D1005" s="38">
        <v>279.39999999999998</v>
      </c>
      <c r="E1005" s="38">
        <v>98</v>
      </c>
      <c r="F1005" s="37" t="str">
        <f t="shared" ref="F1005" si="1905">IF(C1005&lt;315,"S",IF(C1005&lt;375,"M","N/A"))</f>
        <v>M</v>
      </c>
      <c r="G1005" s="37" t="str">
        <f t="shared" ref="G1005" si="1906">IF(D1005&lt;235,"S",IF(D1005&lt;300,"M","N/A"))</f>
        <v>M</v>
      </c>
      <c r="H1005" s="37" t="str">
        <f t="shared" ref="H1005" si="1907">IF(E1005&lt;71,"80",IF(E1005&lt;91,"100",IF(E1005&lt;111,"120",IF(E1005&lt;151,"160","N/A"))))</f>
        <v>120</v>
      </c>
      <c r="I1005" s="37" t="str">
        <f t="shared" ref="I1005" si="1908">F1005&amp;"+"&amp;G1005&amp;"+"&amp;H1005</f>
        <v>M+M+120</v>
      </c>
      <c r="J1005" s="38" t="str">
        <f t="shared" ref="J1005" si="1909">IF(ISNUMBER(SEARCH("N/A",I1005)),"Not Suitable",(VLOOKUP(I1005,codes,2,FALSE)))</f>
        <v>TM-CAGEM+120</v>
      </c>
      <c r="K1005" s="38">
        <f t="shared" ref="K1005" si="1910">IF(ISNUMBER(SEARCH("N/A",I1005)),"-",(VLOOKUP(I1005,codes,3,FALSE)))</f>
        <v>2061287</v>
      </c>
    </row>
    <row r="1006" spans="1:11" s="6" customFormat="1" x14ac:dyDescent="0.35">
      <c r="A1006" s="37" t="s">
        <v>564</v>
      </c>
      <c r="B1006" s="37" t="s">
        <v>1234</v>
      </c>
      <c r="C1006" s="38">
        <v>352</v>
      </c>
      <c r="D1006" s="38">
        <v>279.39999999999998</v>
      </c>
      <c r="E1006" s="38">
        <v>98</v>
      </c>
      <c r="F1006" s="37" t="str">
        <f t="shared" ref="F1006:F1007" si="1911">IF(C1006&lt;315,"S",IF(C1006&lt;375,"M","N/A"))</f>
        <v>M</v>
      </c>
      <c r="G1006" s="37" t="str">
        <f t="shared" ref="G1006:G1007" si="1912">IF(D1006&lt;235,"S",IF(D1006&lt;300,"M","N/A"))</f>
        <v>M</v>
      </c>
      <c r="H1006" s="37" t="str">
        <f t="shared" ref="H1006:H1007" si="1913">IF(E1006&lt;71,"80",IF(E1006&lt;91,"100",IF(E1006&lt;111,"120",IF(E1006&lt;151,"160","N/A"))))</f>
        <v>120</v>
      </c>
      <c r="I1006" s="37" t="str">
        <f t="shared" ref="I1006:I1007" si="1914">F1006&amp;"+"&amp;G1006&amp;"+"&amp;H1006</f>
        <v>M+M+120</v>
      </c>
      <c r="J1006" s="38" t="str">
        <f t="shared" ref="J1006:J1007" si="1915">IF(ISNUMBER(SEARCH("N/A",I1006)),"Not Suitable",(VLOOKUP(I1006,codes,2,FALSE)))</f>
        <v>TM-CAGEM+120</v>
      </c>
      <c r="K1006" s="38">
        <f t="shared" ref="K1006:K1007" si="1916">IF(ISNUMBER(SEARCH("N/A",I1006)),"-",(VLOOKUP(I1006,codes,3,FALSE)))</f>
        <v>2061287</v>
      </c>
    </row>
    <row r="1007" spans="1:11" s="6" customFormat="1" x14ac:dyDescent="0.35">
      <c r="A1007" s="37" t="s">
        <v>564</v>
      </c>
      <c r="B1007" s="37" t="s">
        <v>1235</v>
      </c>
      <c r="C1007" s="38">
        <v>352</v>
      </c>
      <c r="D1007" s="38">
        <v>279.39999999999998</v>
      </c>
      <c r="E1007" s="38">
        <v>98</v>
      </c>
      <c r="F1007" s="37" t="str">
        <f t="shared" si="1911"/>
        <v>M</v>
      </c>
      <c r="G1007" s="37" t="str">
        <f t="shared" si="1912"/>
        <v>M</v>
      </c>
      <c r="H1007" s="37" t="str">
        <f t="shared" si="1913"/>
        <v>120</v>
      </c>
      <c r="I1007" s="37" t="str">
        <f t="shared" si="1914"/>
        <v>M+M+120</v>
      </c>
      <c r="J1007" s="38" t="str">
        <f t="shared" si="1915"/>
        <v>TM-CAGEM+120</v>
      </c>
      <c r="K1007" s="38">
        <f t="shared" si="1916"/>
        <v>2061287</v>
      </c>
    </row>
    <row r="1008" spans="1:11" s="6" customFormat="1" x14ac:dyDescent="0.35">
      <c r="A1008" s="37" t="s">
        <v>564</v>
      </c>
      <c r="B1008" s="37" t="s">
        <v>1236</v>
      </c>
      <c r="C1008" s="38">
        <v>379</v>
      </c>
      <c r="D1008" s="38">
        <v>305</v>
      </c>
      <c r="E1008" s="38">
        <v>107</v>
      </c>
      <c r="F1008" s="37" t="str">
        <f t="shared" ref="F1008:F1010" si="1917">IF(C1008&lt;315,"S",IF(C1008&lt;375,"M","N/A"))</f>
        <v>N/A</v>
      </c>
      <c r="G1008" s="37" t="str">
        <f t="shared" ref="G1008:G1010" si="1918">IF(D1008&lt;235,"S",IF(D1008&lt;300,"M","N/A"))</f>
        <v>N/A</v>
      </c>
      <c r="H1008" s="37" t="str">
        <f t="shared" ref="H1008:H1010" si="1919">IF(E1008&lt;71,"80",IF(E1008&lt;91,"100",IF(E1008&lt;111,"120",IF(E1008&lt;151,"160","N/A"))))</f>
        <v>120</v>
      </c>
      <c r="I1008" s="37" t="str">
        <f t="shared" ref="I1008:I1010" si="1920">F1008&amp;"+"&amp;G1008&amp;"+"&amp;H1008</f>
        <v>N/A+N/A+120</v>
      </c>
      <c r="J1008" s="38" t="str">
        <f t="shared" ref="J1008:J1010" si="1921">IF(ISNUMBER(SEARCH("N/A",I1008)),"Not Suitable",(VLOOKUP(I1008,codes,2,FALSE)))</f>
        <v>Not Suitable</v>
      </c>
      <c r="K1008" s="38" t="str">
        <f t="shared" ref="K1008:K1010" si="1922">IF(ISNUMBER(SEARCH("N/A",I1008)),"-",(VLOOKUP(I1008,codes,3,FALSE)))</f>
        <v>-</v>
      </c>
    </row>
    <row r="1009" spans="1:11" s="6" customFormat="1" x14ac:dyDescent="0.35">
      <c r="A1009" s="37" t="s">
        <v>564</v>
      </c>
      <c r="B1009" s="37" t="s">
        <v>1226</v>
      </c>
      <c r="C1009" s="38">
        <v>379</v>
      </c>
      <c r="D1009" s="38">
        <v>305</v>
      </c>
      <c r="E1009" s="38">
        <v>107</v>
      </c>
      <c r="F1009" s="37" t="str">
        <f t="shared" si="1917"/>
        <v>N/A</v>
      </c>
      <c r="G1009" s="37" t="str">
        <f t="shared" si="1918"/>
        <v>N/A</v>
      </c>
      <c r="H1009" s="37" t="str">
        <f t="shared" si="1919"/>
        <v>120</v>
      </c>
      <c r="I1009" s="37" t="str">
        <f t="shared" si="1920"/>
        <v>N/A+N/A+120</v>
      </c>
      <c r="J1009" s="38" t="str">
        <f t="shared" si="1921"/>
        <v>Not Suitable</v>
      </c>
      <c r="K1009" s="38" t="str">
        <f t="shared" si="1922"/>
        <v>-</v>
      </c>
    </row>
    <row r="1010" spans="1:11" s="6" customFormat="1" x14ac:dyDescent="0.35">
      <c r="A1010" s="37" t="s">
        <v>564</v>
      </c>
      <c r="B1010" s="37" t="s">
        <v>1237</v>
      </c>
      <c r="C1010" s="38">
        <v>379</v>
      </c>
      <c r="D1010" s="38">
        <v>305</v>
      </c>
      <c r="E1010" s="38">
        <v>107</v>
      </c>
      <c r="F1010" s="37" t="str">
        <f t="shared" si="1917"/>
        <v>N/A</v>
      </c>
      <c r="G1010" s="37" t="str">
        <f t="shared" si="1918"/>
        <v>N/A</v>
      </c>
      <c r="H1010" s="37" t="str">
        <f t="shared" si="1919"/>
        <v>120</v>
      </c>
      <c r="I1010" s="37" t="str">
        <f t="shared" si="1920"/>
        <v>N/A+N/A+120</v>
      </c>
      <c r="J1010" s="38" t="str">
        <f t="shared" si="1921"/>
        <v>Not Suitable</v>
      </c>
      <c r="K1010" s="38" t="str">
        <f t="shared" si="1922"/>
        <v>-</v>
      </c>
    </row>
    <row r="1011" spans="1:11" s="6" customFormat="1" x14ac:dyDescent="0.35">
      <c r="A1011" s="37" t="s">
        <v>564</v>
      </c>
      <c r="B1011" s="37" t="s">
        <v>1238</v>
      </c>
      <c r="C1011" s="38">
        <v>389</v>
      </c>
      <c r="D1011" s="38">
        <v>332</v>
      </c>
      <c r="E1011" s="38">
        <v>125</v>
      </c>
      <c r="F1011" s="37" t="str">
        <f t="shared" si="1887"/>
        <v>N/A</v>
      </c>
      <c r="G1011" s="37" t="str">
        <f t="shared" si="1888"/>
        <v>N/A</v>
      </c>
      <c r="H1011" s="37" t="str">
        <f t="shared" si="1889"/>
        <v>160</v>
      </c>
      <c r="I1011" s="37" t="str">
        <f t="shared" si="1890"/>
        <v>N/A+N/A+160</v>
      </c>
      <c r="J1011" s="38" t="str">
        <f t="shared" si="1891"/>
        <v>Not Suitable</v>
      </c>
      <c r="K1011" s="38" t="str">
        <f t="shared" si="1892"/>
        <v>-</v>
      </c>
    </row>
    <row r="1012" spans="1:11" s="6" customFormat="1" x14ac:dyDescent="0.35">
      <c r="A1012" s="37" t="s">
        <v>564</v>
      </c>
      <c r="B1012" s="37" t="s">
        <v>1239</v>
      </c>
      <c r="C1012" s="38">
        <v>389</v>
      </c>
      <c r="D1012" s="38">
        <v>332</v>
      </c>
      <c r="E1012" s="38">
        <v>125</v>
      </c>
      <c r="F1012" s="37" t="str">
        <f t="shared" ref="F1012" si="1923">IF(C1012&lt;315,"S",IF(C1012&lt;375,"M","N/A"))</f>
        <v>N/A</v>
      </c>
      <c r="G1012" s="37" t="str">
        <f t="shared" ref="G1012" si="1924">IF(D1012&lt;235,"S",IF(D1012&lt;300,"M","N/A"))</f>
        <v>N/A</v>
      </c>
      <c r="H1012" s="37" t="str">
        <f t="shared" ref="H1012" si="1925">IF(E1012&lt;71,"80",IF(E1012&lt;91,"100",IF(E1012&lt;111,"120",IF(E1012&lt;151,"160","N/A"))))</f>
        <v>160</v>
      </c>
      <c r="I1012" s="37" t="str">
        <f t="shared" ref="I1012" si="1926">F1012&amp;"+"&amp;G1012&amp;"+"&amp;H1012</f>
        <v>N/A+N/A+160</v>
      </c>
      <c r="J1012" s="38" t="str">
        <f t="shared" ref="J1012" si="1927">IF(ISNUMBER(SEARCH("N/A",I1012)),"Not Suitable",(VLOOKUP(I1012,codes,2,FALSE)))</f>
        <v>Not Suitable</v>
      </c>
      <c r="K1012" s="38" t="str">
        <f t="shared" ref="K1012" si="1928">IF(ISNUMBER(SEARCH("N/A",I1012)),"-",(VLOOKUP(I1012,codes,3,FALSE)))</f>
        <v>-</v>
      </c>
    </row>
    <row r="1013" spans="1:11" s="6" customFormat="1" x14ac:dyDescent="0.35">
      <c r="A1013" s="37" t="s">
        <v>564</v>
      </c>
      <c r="B1013" s="37" t="s">
        <v>1240</v>
      </c>
      <c r="C1013" s="38">
        <v>352</v>
      </c>
      <c r="D1013" s="38">
        <v>279.39999999999998</v>
      </c>
      <c r="E1013" s="38">
        <v>98</v>
      </c>
      <c r="F1013" s="37" t="str">
        <f t="shared" si="1887"/>
        <v>M</v>
      </c>
      <c r="G1013" s="37" t="str">
        <f t="shared" si="1888"/>
        <v>M</v>
      </c>
      <c r="H1013" s="37" t="str">
        <f t="shared" si="1889"/>
        <v>120</v>
      </c>
      <c r="I1013" s="37" t="str">
        <f t="shared" si="1890"/>
        <v>M+M+120</v>
      </c>
      <c r="J1013" s="38" t="str">
        <f t="shared" si="1891"/>
        <v>TM-CAGEM+120</v>
      </c>
      <c r="K1013" s="38">
        <f t="shared" si="1892"/>
        <v>2061287</v>
      </c>
    </row>
    <row r="1014" spans="1:11" s="6" customFormat="1" x14ac:dyDescent="0.35">
      <c r="A1014" s="37" t="s">
        <v>564</v>
      </c>
      <c r="B1014" s="37" t="s">
        <v>1241</v>
      </c>
      <c r="C1014" s="38">
        <v>352</v>
      </c>
      <c r="D1014" s="38">
        <v>279.39999999999998</v>
      </c>
      <c r="E1014" s="38">
        <v>98</v>
      </c>
      <c r="F1014" s="37" t="str">
        <f t="shared" si="1887"/>
        <v>M</v>
      </c>
      <c r="G1014" s="37" t="str">
        <f t="shared" si="1888"/>
        <v>M</v>
      </c>
      <c r="H1014" s="37" t="str">
        <f t="shared" si="1889"/>
        <v>120</v>
      </c>
      <c r="I1014" s="37" t="str">
        <f t="shared" si="1890"/>
        <v>M+M+120</v>
      </c>
      <c r="J1014" s="38" t="str">
        <f t="shared" si="1891"/>
        <v>TM-CAGEM+120</v>
      </c>
      <c r="K1014" s="38">
        <f t="shared" si="1892"/>
        <v>2061287</v>
      </c>
    </row>
    <row r="1015" spans="1:11" s="6" customFormat="1" x14ac:dyDescent="0.35">
      <c r="A1015" s="37" t="s">
        <v>564</v>
      </c>
      <c r="B1015" s="37" t="s">
        <v>1244</v>
      </c>
      <c r="C1015" s="38">
        <v>352</v>
      </c>
      <c r="D1015" s="38">
        <v>255</v>
      </c>
      <c r="E1015" s="38">
        <v>98</v>
      </c>
      <c r="F1015" s="37" t="str">
        <f t="shared" si="1887"/>
        <v>M</v>
      </c>
      <c r="G1015" s="37" t="str">
        <f t="shared" si="1888"/>
        <v>M</v>
      </c>
      <c r="H1015" s="37" t="str">
        <f t="shared" si="1889"/>
        <v>120</v>
      </c>
      <c r="I1015" s="37" t="str">
        <f t="shared" si="1890"/>
        <v>M+M+120</v>
      </c>
      <c r="J1015" s="38" t="str">
        <f t="shared" si="1891"/>
        <v>TM-CAGEM+120</v>
      </c>
      <c r="K1015" s="38">
        <f t="shared" si="1892"/>
        <v>2061287</v>
      </c>
    </row>
    <row r="1016" spans="1:11" s="6" customFormat="1" x14ac:dyDescent="0.35">
      <c r="A1016" s="37" t="s">
        <v>564</v>
      </c>
      <c r="B1016" s="37" t="s">
        <v>1242</v>
      </c>
      <c r="C1016" s="38">
        <v>352</v>
      </c>
      <c r="D1016" s="38">
        <v>279.39999999999998</v>
      </c>
      <c r="E1016" s="38">
        <v>98</v>
      </c>
      <c r="F1016" s="37" t="str">
        <f t="shared" si="1887"/>
        <v>M</v>
      </c>
      <c r="G1016" s="37" t="str">
        <f t="shared" si="1888"/>
        <v>M</v>
      </c>
      <c r="H1016" s="37" t="str">
        <f t="shared" si="1889"/>
        <v>120</v>
      </c>
      <c r="I1016" s="37" t="str">
        <f t="shared" si="1890"/>
        <v>M+M+120</v>
      </c>
      <c r="J1016" s="38" t="str">
        <f t="shared" si="1891"/>
        <v>TM-CAGEM+120</v>
      </c>
      <c r="K1016" s="38">
        <f t="shared" si="1892"/>
        <v>2061287</v>
      </c>
    </row>
    <row r="1017" spans="1:11" s="6" customFormat="1" x14ac:dyDescent="0.35">
      <c r="A1017" s="37" t="s">
        <v>564</v>
      </c>
      <c r="B1017" s="37" t="s">
        <v>1243</v>
      </c>
      <c r="C1017" s="38">
        <v>352</v>
      </c>
      <c r="D1017" s="38">
        <v>279.39999999999998</v>
      </c>
      <c r="E1017" s="38">
        <v>98</v>
      </c>
      <c r="F1017" s="37" t="str">
        <f t="shared" ref="F1017:F1021" si="1929">IF(C1017&lt;315,"S",IF(C1017&lt;375,"M","N/A"))</f>
        <v>M</v>
      </c>
      <c r="G1017" s="37" t="str">
        <f t="shared" ref="G1017:G1021" si="1930">IF(D1017&lt;235,"S",IF(D1017&lt;300,"M","N/A"))</f>
        <v>M</v>
      </c>
      <c r="H1017" s="37" t="str">
        <f t="shared" ref="H1017:H1021" si="1931">IF(E1017&lt;71,"80",IF(E1017&lt;91,"100",IF(E1017&lt;111,"120",IF(E1017&lt;151,"160","N/A"))))</f>
        <v>120</v>
      </c>
      <c r="I1017" s="37" t="str">
        <f t="shared" ref="I1017:I1021" si="1932">F1017&amp;"+"&amp;G1017&amp;"+"&amp;H1017</f>
        <v>M+M+120</v>
      </c>
      <c r="J1017" s="38" t="str">
        <f t="shared" ref="J1017:J1021" si="1933">IF(ISNUMBER(SEARCH("N/A",I1017)),"Not Suitable",(VLOOKUP(I1017,codes,2,FALSE)))</f>
        <v>TM-CAGEM+120</v>
      </c>
      <c r="K1017" s="38">
        <f t="shared" ref="K1017:K1021" si="1934">IF(ISNUMBER(SEARCH("N/A",I1017)),"-",(VLOOKUP(I1017,codes,3,FALSE)))</f>
        <v>2061287</v>
      </c>
    </row>
    <row r="1018" spans="1:11" s="6" customFormat="1" x14ac:dyDescent="0.35">
      <c r="A1018" s="37" t="s">
        <v>564</v>
      </c>
      <c r="B1018" s="37" t="s">
        <v>1245</v>
      </c>
      <c r="C1018" s="38">
        <v>379</v>
      </c>
      <c r="D1018" s="38">
        <v>305</v>
      </c>
      <c r="E1018" s="38">
        <v>107</v>
      </c>
      <c r="F1018" s="37" t="str">
        <f t="shared" si="1929"/>
        <v>N/A</v>
      </c>
      <c r="G1018" s="37" t="str">
        <f t="shared" si="1930"/>
        <v>N/A</v>
      </c>
      <c r="H1018" s="37" t="str">
        <f t="shared" si="1931"/>
        <v>120</v>
      </c>
      <c r="I1018" s="37" t="str">
        <f t="shared" si="1932"/>
        <v>N/A+N/A+120</v>
      </c>
      <c r="J1018" s="38" t="str">
        <f t="shared" si="1933"/>
        <v>Not Suitable</v>
      </c>
      <c r="K1018" s="38" t="str">
        <f t="shared" si="1934"/>
        <v>-</v>
      </c>
    </row>
    <row r="1019" spans="1:11" s="6" customFormat="1" x14ac:dyDescent="0.35">
      <c r="A1019" s="37" t="s">
        <v>564</v>
      </c>
      <c r="B1019" s="37" t="s">
        <v>1246</v>
      </c>
      <c r="C1019" s="38">
        <v>379</v>
      </c>
      <c r="D1019" s="38">
        <v>305</v>
      </c>
      <c r="E1019" s="38">
        <v>107</v>
      </c>
      <c r="F1019" s="37" t="str">
        <f t="shared" si="1929"/>
        <v>N/A</v>
      </c>
      <c r="G1019" s="37" t="str">
        <f t="shared" si="1930"/>
        <v>N/A</v>
      </c>
      <c r="H1019" s="37" t="str">
        <f t="shared" si="1931"/>
        <v>120</v>
      </c>
      <c r="I1019" s="37" t="str">
        <f t="shared" si="1932"/>
        <v>N/A+N/A+120</v>
      </c>
      <c r="J1019" s="38" t="str">
        <f t="shared" si="1933"/>
        <v>Not Suitable</v>
      </c>
      <c r="K1019" s="38" t="str">
        <f t="shared" si="1934"/>
        <v>-</v>
      </c>
    </row>
    <row r="1020" spans="1:11" s="6" customFormat="1" x14ac:dyDescent="0.35">
      <c r="A1020" s="37" t="s">
        <v>564</v>
      </c>
      <c r="B1020" s="37" t="s">
        <v>1247</v>
      </c>
      <c r="C1020" s="38">
        <v>389</v>
      </c>
      <c r="D1020" s="38">
        <v>332</v>
      </c>
      <c r="E1020" s="38">
        <v>125</v>
      </c>
      <c r="F1020" s="37" t="str">
        <f t="shared" si="1929"/>
        <v>N/A</v>
      </c>
      <c r="G1020" s="37" t="str">
        <f t="shared" si="1930"/>
        <v>N/A</v>
      </c>
      <c r="H1020" s="37" t="str">
        <f t="shared" si="1931"/>
        <v>160</v>
      </c>
      <c r="I1020" s="37" t="str">
        <f t="shared" si="1932"/>
        <v>N/A+N/A+160</v>
      </c>
      <c r="J1020" s="38" t="str">
        <f t="shared" si="1933"/>
        <v>Not Suitable</v>
      </c>
      <c r="K1020" s="38" t="str">
        <f t="shared" si="1934"/>
        <v>-</v>
      </c>
    </row>
    <row r="1021" spans="1:11" s="6" customFormat="1" x14ac:dyDescent="0.35">
      <c r="A1021" s="37" t="s">
        <v>564</v>
      </c>
      <c r="B1021" s="37" t="s">
        <v>1248</v>
      </c>
      <c r="C1021" s="38">
        <v>389</v>
      </c>
      <c r="D1021" s="38">
        <v>332</v>
      </c>
      <c r="E1021" s="38">
        <v>125</v>
      </c>
      <c r="F1021" s="37" t="str">
        <f t="shared" si="1929"/>
        <v>N/A</v>
      </c>
      <c r="G1021" s="37" t="str">
        <f t="shared" si="1930"/>
        <v>N/A</v>
      </c>
      <c r="H1021" s="37" t="str">
        <f t="shared" si="1931"/>
        <v>160</v>
      </c>
      <c r="I1021" s="37" t="str">
        <f t="shared" si="1932"/>
        <v>N/A+N/A+160</v>
      </c>
      <c r="J1021" s="38" t="str">
        <f t="shared" si="1933"/>
        <v>Not Suitable</v>
      </c>
      <c r="K1021" s="38" t="str">
        <f t="shared" si="1934"/>
        <v>-</v>
      </c>
    </row>
    <row r="1022" spans="1:11" s="6" customFormat="1" x14ac:dyDescent="0.35">
      <c r="A1022" s="37" t="s">
        <v>564</v>
      </c>
      <c r="B1022" s="37" t="s">
        <v>1249</v>
      </c>
      <c r="C1022" s="38">
        <v>620</v>
      </c>
      <c r="D1022" s="38">
        <v>800</v>
      </c>
      <c r="E1022" s="38">
        <v>291</v>
      </c>
      <c r="F1022" s="37" t="str">
        <f t="shared" ref="F1022" si="1935">IF(C1022&lt;315,"S",IF(C1022&lt;375,"M","N/A"))</f>
        <v>N/A</v>
      </c>
      <c r="G1022" s="37" t="str">
        <f t="shared" ref="G1022" si="1936">IF(D1022&lt;235,"S",IF(D1022&lt;300,"M","N/A"))</f>
        <v>N/A</v>
      </c>
      <c r="H1022" s="37" t="str">
        <f t="shared" ref="H1022" si="1937">IF(E1022&lt;71,"80",IF(E1022&lt;91,"100",IF(E1022&lt;111,"120",IF(E1022&lt;151,"160","N/A"))))</f>
        <v>N/A</v>
      </c>
      <c r="I1022" s="37" t="str">
        <f t="shared" ref="I1022" si="1938">F1022&amp;"+"&amp;G1022&amp;"+"&amp;H1022</f>
        <v>N/A+N/A+N/A</v>
      </c>
      <c r="J1022" s="38" t="str">
        <f t="shared" ref="J1022" si="1939">IF(ISNUMBER(SEARCH("N/A",I1022)),"Not Suitable",(VLOOKUP(I1022,codes,2,FALSE)))</f>
        <v>Not Suitable</v>
      </c>
      <c r="K1022" s="38" t="str">
        <f t="shared" ref="K1022" si="1940">IF(ISNUMBER(SEARCH("N/A",I1022)),"-",(VLOOKUP(I1022,codes,3,FALSE)))</f>
        <v>-</v>
      </c>
    </row>
    <row r="1023" spans="1:11" s="6" customFormat="1" x14ac:dyDescent="0.35">
      <c r="A1023" s="37" t="s">
        <v>564</v>
      </c>
      <c r="B1023" s="37" t="s">
        <v>1227</v>
      </c>
      <c r="C1023" s="38">
        <v>389</v>
      </c>
      <c r="D1023" s="38">
        <v>332</v>
      </c>
      <c r="E1023" s="38">
        <v>125</v>
      </c>
      <c r="F1023" s="37" t="str">
        <f t="shared" si="1869"/>
        <v>N/A</v>
      </c>
      <c r="G1023" s="37" t="str">
        <f t="shared" si="1870"/>
        <v>N/A</v>
      </c>
      <c r="H1023" s="37" t="str">
        <f t="shared" si="1871"/>
        <v>160</v>
      </c>
      <c r="I1023" s="37" t="str">
        <f t="shared" si="1872"/>
        <v>N/A+N/A+160</v>
      </c>
      <c r="J1023" s="38" t="str">
        <f t="shared" si="1873"/>
        <v>Not Suitable</v>
      </c>
      <c r="K1023" s="38" t="str">
        <f t="shared" si="1874"/>
        <v>-</v>
      </c>
    </row>
    <row r="1024" spans="1:11" s="6" customFormat="1" x14ac:dyDescent="0.35">
      <c r="A1024" s="16" t="s">
        <v>116</v>
      </c>
      <c r="B1024" s="16" t="s">
        <v>119</v>
      </c>
      <c r="C1024" s="19">
        <v>411</v>
      </c>
      <c r="D1024" s="19">
        <v>354</v>
      </c>
      <c r="E1024" s="19">
        <v>219</v>
      </c>
      <c r="F1024" s="16" t="str">
        <f t="shared" si="1596"/>
        <v>N/A</v>
      </c>
      <c r="G1024" s="16" t="str">
        <f t="shared" si="1369"/>
        <v>N/A</v>
      </c>
      <c r="H1024" s="16" t="str">
        <f t="shared" si="1398"/>
        <v>N/A</v>
      </c>
      <c r="I1024" s="16" t="str">
        <f t="shared" si="1597"/>
        <v>N/A+N/A+N/A</v>
      </c>
      <c r="J1024" s="19" t="str">
        <f t="shared" si="737"/>
        <v>Not Suitable</v>
      </c>
      <c r="K1024" s="19" t="str">
        <f t="shared" si="1598"/>
        <v>-</v>
      </c>
    </row>
    <row r="1025" spans="1:11" s="6" customFormat="1" x14ac:dyDescent="0.35">
      <c r="A1025" s="16" t="s">
        <v>116</v>
      </c>
      <c r="B1025" s="16" t="s">
        <v>118</v>
      </c>
      <c r="C1025" s="19">
        <v>340</v>
      </c>
      <c r="D1025" s="19">
        <v>256</v>
      </c>
      <c r="E1025" s="19">
        <v>102</v>
      </c>
      <c r="F1025" s="16" t="str">
        <f t="shared" si="1596"/>
        <v>M</v>
      </c>
      <c r="G1025" s="16" t="str">
        <f t="shared" si="1369"/>
        <v>M</v>
      </c>
      <c r="H1025" s="16" t="str">
        <f t="shared" si="1398"/>
        <v>120</v>
      </c>
      <c r="I1025" s="16" t="str">
        <f t="shared" si="1597"/>
        <v>M+M+120</v>
      </c>
      <c r="J1025" s="19" t="str">
        <f t="shared" si="737"/>
        <v>TM-CAGEM+120</v>
      </c>
      <c r="K1025" s="19">
        <f t="shared" si="1598"/>
        <v>2061287</v>
      </c>
    </row>
    <row r="1026" spans="1:11" s="6" customFormat="1" x14ac:dyDescent="0.35">
      <c r="A1026" s="16" t="s">
        <v>116</v>
      </c>
      <c r="B1026" s="16" t="s">
        <v>117</v>
      </c>
      <c r="C1026" s="19">
        <v>430</v>
      </c>
      <c r="D1026" s="19">
        <v>382</v>
      </c>
      <c r="E1026" s="19">
        <v>129</v>
      </c>
      <c r="F1026" s="16" t="str">
        <f t="shared" si="1596"/>
        <v>N/A</v>
      </c>
      <c r="G1026" s="16" t="str">
        <f t="shared" si="1369"/>
        <v>N/A</v>
      </c>
      <c r="H1026" s="16" t="str">
        <f t="shared" si="1398"/>
        <v>160</v>
      </c>
      <c r="I1026" s="16" t="str">
        <f t="shared" si="1597"/>
        <v>N/A+N/A+160</v>
      </c>
      <c r="J1026" s="19" t="str">
        <f t="shared" si="737"/>
        <v>Not Suitable</v>
      </c>
      <c r="K1026" s="19" t="str">
        <f t="shared" si="1598"/>
        <v>-</v>
      </c>
    </row>
    <row r="1027" spans="1:11" s="6" customFormat="1" x14ac:dyDescent="0.35">
      <c r="A1027" s="16" t="s">
        <v>120</v>
      </c>
      <c r="B1027" s="16" t="s">
        <v>130</v>
      </c>
      <c r="C1027" s="19">
        <v>479</v>
      </c>
      <c r="D1027" s="19">
        <v>432</v>
      </c>
      <c r="E1027" s="19">
        <v>212</v>
      </c>
      <c r="F1027" s="16" t="str">
        <f t="shared" si="1596"/>
        <v>N/A</v>
      </c>
      <c r="G1027" s="16" t="str">
        <f t="shared" si="1369"/>
        <v>N/A</v>
      </c>
      <c r="H1027" s="16" t="str">
        <f t="shared" si="1398"/>
        <v>N/A</v>
      </c>
      <c r="I1027" s="16" t="str">
        <f t="shared" si="1597"/>
        <v>N/A+N/A+N/A</v>
      </c>
      <c r="J1027" s="19" t="str">
        <f t="shared" si="737"/>
        <v>Not Suitable</v>
      </c>
      <c r="K1027" s="19" t="str">
        <f t="shared" si="1598"/>
        <v>-</v>
      </c>
    </row>
    <row r="1028" spans="1:11" s="6" customFormat="1" x14ac:dyDescent="0.35">
      <c r="A1028" s="16" t="s">
        <v>120</v>
      </c>
      <c r="B1028" s="16" t="s">
        <v>128</v>
      </c>
      <c r="C1028" s="19">
        <v>309</v>
      </c>
      <c r="D1028" s="19">
        <v>290</v>
      </c>
      <c r="E1028" s="19">
        <v>112</v>
      </c>
      <c r="F1028" s="16" t="str">
        <f t="shared" si="1596"/>
        <v>S</v>
      </c>
      <c r="G1028" s="16" t="str">
        <f t="shared" si="1369"/>
        <v>M</v>
      </c>
      <c r="H1028" s="16" t="str">
        <f t="shared" si="1398"/>
        <v>160</v>
      </c>
      <c r="I1028" s="16" t="str">
        <f t="shared" si="1597"/>
        <v>S+M+160</v>
      </c>
      <c r="J1028" s="19" t="str">
        <f t="shared" si="737"/>
        <v>TM-CAGEM+160</v>
      </c>
      <c r="K1028" s="19">
        <f t="shared" si="1598"/>
        <v>2061288</v>
      </c>
    </row>
    <row r="1029" spans="1:11" s="6" customFormat="1" x14ac:dyDescent="0.35">
      <c r="A1029" s="16" t="s">
        <v>120</v>
      </c>
      <c r="B1029" s="16" t="s">
        <v>121</v>
      </c>
      <c r="C1029" s="19">
        <v>70</v>
      </c>
      <c r="D1029" s="19">
        <v>70</v>
      </c>
      <c r="E1029" s="19">
        <v>28</v>
      </c>
      <c r="F1029" s="16" t="str">
        <f t="shared" si="1596"/>
        <v>S</v>
      </c>
      <c r="G1029" s="16" t="str">
        <f t="shared" si="1369"/>
        <v>S</v>
      </c>
      <c r="H1029" s="16" t="str">
        <f t="shared" si="1398"/>
        <v>80</v>
      </c>
      <c r="I1029" s="16" t="str">
        <f t="shared" si="1597"/>
        <v>S+S+80</v>
      </c>
      <c r="J1029" s="19" t="str">
        <f t="shared" si="737"/>
        <v>TM-CAGES+80</v>
      </c>
      <c r="K1029" s="19">
        <f t="shared" si="1598"/>
        <v>2061184</v>
      </c>
    </row>
    <row r="1030" spans="1:11" s="6" customFormat="1" x14ac:dyDescent="0.35">
      <c r="A1030" s="16" t="s">
        <v>120</v>
      </c>
      <c r="B1030" s="16" t="s">
        <v>123</v>
      </c>
      <c r="C1030" s="19">
        <v>291</v>
      </c>
      <c r="D1030" s="19">
        <v>289</v>
      </c>
      <c r="E1030" s="19">
        <v>115</v>
      </c>
      <c r="F1030" s="16" t="str">
        <f t="shared" si="1596"/>
        <v>S</v>
      </c>
      <c r="G1030" s="16" t="str">
        <f t="shared" si="1369"/>
        <v>M</v>
      </c>
      <c r="H1030" s="16" t="str">
        <f t="shared" si="1398"/>
        <v>160</v>
      </c>
      <c r="I1030" s="16" t="str">
        <f t="shared" si="1597"/>
        <v>S+M+160</v>
      </c>
      <c r="J1030" s="19" t="str">
        <f t="shared" si="737"/>
        <v>TM-CAGEM+160</v>
      </c>
      <c r="K1030" s="19">
        <f t="shared" si="1598"/>
        <v>2061288</v>
      </c>
    </row>
    <row r="1031" spans="1:11" s="6" customFormat="1" x14ac:dyDescent="0.35">
      <c r="A1031" s="16" t="s">
        <v>120</v>
      </c>
      <c r="B1031" s="16" t="s">
        <v>126</v>
      </c>
      <c r="C1031" s="19">
        <v>291</v>
      </c>
      <c r="D1031" s="19">
        <v>289</v>
      </c>
      <c r="E1031" s="19">
        <v>115</v>
      </c>
      <c r="F1031" s="16" t="str">
        <f t="shared" si="1596"/>
        <v>S</v>
      </c>
      <c r="G1031" s="16" t="str">
        <f t="shared" si="1369"/>
        <v>M</v>
      </c>
      <c r="H1031" s="16" t="str">
        <f t="shared" si="1398"/>
        <v>160</v>
      </c>
      <c r="I1031" s="16" t="str">
        <f t="shared" si="1597"/>
        <v>S+M+160</v>
      </c>
      <c r="J1031" s="19" t="str">
        <f t="shared" si="737"/>
        <v>TM-CAGEM+160</v>
      </c>
      <c r="K1031" s="19">
        <f t="shared" si="1598"/>
        <v>2061288</v>
      </c>
    </row>
    <row r="1032" spans="1:11" s="6" customFormat="1" x14ac:dyDescent="0.35">
      <c r="A1032" s="16" t="s">
        <v>120</v>
      </c>
      <c r="B1032" s="16" t="s">
        <v>136</v>
      </c>
      <c r="C1032" s="19">
        <v>291</v>
      </c>
      <c r="D1032" s="19">
        <v>289</v>
      </c>
      <c r="E1032" s="19">
        <v>115</v>
      </c>
      <c r="F1032" s="16" t="str">
        <f t="shared" si="1596"/>
        <v>S</v>
      </c>
      <c r="G1032" s="16" t="str">
        <f t="shared" si="1369"/>
        <v>M</v>
      </c>
      <c r="H1032" s="16" t="str">
        <f t="shared" si="1398"/>
        <v>160</v>
      </c>
      <c r="I1032" s="16" t="str">
        <f t="shared" si="1597"/>
        <v>S+M+160</v>
      </c>
      <c r="J1032" s="19" t="str">
        <f t="shared" si="737"/>
        <v>TM-CAGEM+160</v>
      </c>
      <c r="K1032" s="19">
        <f t="shared" si="1598"/>
        <v>2061288</v>
      </c>
    </row>
    <row r="1033" spans="1:11" s="6" customFormat="1" x14ac:dyDescent="0.35">
      <c r="A1033" s="16" t="s">
        <v>120</v>
      </c>
      <c r="B1033" s="16" t="s">
        <v>137</v>
      </c>
      <c r="C1033" s="19">
        <v>291</v>
      </c>
      <c r="D1033" s="19">
        <v>289</v>
      </c>
      <c r="E1033" s="19">
        <v>115</v>
      </c>
      <c r="F1033" s="16" t="str">
        <f t="shared" si="1596"/>
        <v>S</v>
      </c>
      <c r="G1033" s="16" t="str">
        <f t="shared" si="1369"/>
        <v>M</v>
      </c>
      <c r="H1033" s="16" t="str">
        <f t="shared" ref="H1033:H1225" si="1941">IF(E1033&lt;71,"80",IF(E1033&lt;91,"100",IF(E1033&lt;111,"120",IF(E1033&lt;151,"160","N/A"))))</f>
        <v>160</v>
      </c>
      <c r="I1033" s="16" t="str">
        <f t="shared" si="1597"/>
        <v>S+M+160</v>
      </c>
      <c r="J1033" s="19" t="str">
        <f t="shared" si="737"/>
        <v>TM-CAGEM+160</v>
      </c>
      <c r="K1033" s="19">
        <f t="shared" si="1598"/>
        <v>2061288</v>
      </c>
    </row>
    <row r="1034" spans="1:11" s="6" customFormat="1" x14ac:dyDescent="0.35">
      <c r="A1034" s="16" t="s">
        <v>120</v>
      </c>
      <c r="B1034" s="16" t="s">
        <v>138</v>
      </c>
      <c r="C1034" s="19">
        <v>291</v>
      </c>
      <c r="D1034" s="19">
        <v>289</v>
      </c>
      <c r="E1034" s="19">
        <v>115</v>
      </c>
      <c r="F1034" s="16" t="str">
        <f t="shared" si="1596"/>
        <v>S</v>
      </c>
      <c r="G1034" s="16" t="str">
        <f t="shared" si="1369"/>
        <v>M</v>
      </c>
      <c r="H1034" s="16" t="str">
        <f t="shared" si="1941"/>
        <v>160</v>
      </c>
      <c r="I1034" s="16" t="str">
        <f t="shared" si="1597"/>
        <v>S+M+160</v>
      </c>
      <c r="J1034" s="19" t="str">
        <f t="shared" si="737"/>
        <v>TM-CAGEM+160</v>
      </c>
      <c r="K1034" s="19">
        <f t="shared" si="1598"/>
        <v>2061288</v>
      </c>
    </row>
    <row r="1035" spans="1:11" s="6" customFormat="1" x14ac:dyDescent="0.35">
      <c r="A1035" s="16" t="s">
        <v>120</v>
      </c>
      <c r="B1035" s="16" t="s">
        <v>124</v>
      </c>
      <c r="C1035" s="19">
        <v>279</v>
      </c>
      <c r="D1035" s="19">
        <v>229</v>
      </c>
      <c r="E1035" s="19">
        <v>79</v>
      </c>
      <c r="F1035" s="16" t="str">
        <f t="shared" si="1596"/>
        <v>S</v>
      </c>
      <c r="G1035" s="16" t="str">
        <f t="shared" si="1369"/>
        <v>S</v>
      </c>
      <c r="H1035" s="16" t="str">
        <f t="shared" si="1941"/>
        <v>100</v>
      </c>
      <c r="I1035" s="16" t="str">
        <f t="shared" si="1597"/>
        <v>S+S+100</v>
      </c>
      <c r="J1035" s="19" t="str">
        <f t="shared" si="737"/>
        <v>TM-CAGES+100</v>
      </c>
      <c r="K1035" s="19">
        <f t="shared" si="1598"/>
        <v>2061185</v>
      </c>
    </row>
    <row r="1036" spans="1:11" s="6" customFormat="1" x14ac:dyDescent="0.35">
      <c r="A1036" s="16" t="s">
        <v>120</v>
      </c>
      <c r="B1036" s="16" t="s">
        <v>140</v>
      </c>
      <c r="C1036" s="19">
        <v>279</v>
      </c>
      <c r="D1036" s="19">
        <v>229</v>
      </c>
      <c r="E1036" s="19">
        <v>79</v>
      </c>
      <c r="F1036" s="16" t="str">
        <f t="shared" si="1596"/>
        <v>S</v>
      </c>
      <c r="G1036" s="16" t="str">
        <f t="shared" si="1369"/>
        <v>S</v>
      </c>
      <c r="H1036" s="16" t="str">
        <f t="shared" si="1941"/>
        <v>100</v>
      </c>
      <c r="I1036" s="16" t="str">
        <f t="shared" si="1597"/>
        <v>S+S+100</v>
      </c>
      <c r="J1036" s="19" t="str">
        <f t="shared" si="737"/>
        <v>TM-CAGES+100</v>
      </c>
      <c r="K1036" s="19">
        <f t="shared" si="1598"/>
        <v>2061185</v>
      </c>
    </row>
    <row r="1037" spans="1:11" s="6" customFormat="1" x14ac:dyDescent="0.35">
      <c r="A1037" s="16" t="s">
        <v>120</v>
      </c>
      <c r="B1037" s="16" t="s">
        <v>122</v>
      </c>
      <c r="C1037" s="19">
        <v>279</v>
      </c>
      <c r="D1037" s="19">
        <v>229</v>
      </c>
      <c r="E1037" s="19">
        <v>79</v>
      </c>
      <c r="F1037" s="16" t="str">
        <f t="shared" si="1596"/>
        <v>S</v>
      </c>
      <c r="G1037" s="16" t="str">
        <f t="shared" si="1369"/>
        <v>S</v>
      </c>
      <c r="H1037" s="16" t="str">
        <f t="shared" si="1941"/>
        <v>100</v>
      </c>
      <c r="I1037" s="16" t="str">
        <f t="shared" si="1597"/>
        <v>S+S+100</v>
      </c>
      <c r="J1037" s="19" t="str">
        <f t="shared" si="737"/>
        <v>TM-CAGES+100</v>
      </c>
      <c r="K1037" s="19">
        <f t="shared" si="1598"/>
        <v>2061185</v>
      </c>
    </row>
    <row r="1038" spans="1:11" s="6" customFormat="1" x14ac:dyDescent="0.35">
      <c r="A1038" s="16" t="s">
        <v>120</v>
      </c>
      <c r="B1038" s="16" t="s">
        <v>141</v>
      </c>
      <c r="C1038" s="19">
        <v>279</v>
      </c>
      <c r="D1038" s="19">
        <v>229</v>
      </c>
      <c r="E1038" s="19">
        <v>79</v>
      </c>
      <c r="F1038" s="16" t="str">
        <f t="shared" si="1596"/>
        <v>S</v>
      </c>
      <c r="G1038" s="16" t="str">
        <f t="shared" si="1369"/>
        <v>S</v>
      </c>
      <c r="H1038" s="16" t="str">
        <f t="shared" si="1941"/>
        <v>100</v>
      </c>
      <c r="I1038" s="16" t="str">
        <f t="shared" si="1597"/>
        <v>S+S+100</v>
      </c>
      <c r="J1038" s="19" t="str">
        <f t="shared" si="737"/>
        <v>TM-CAGES+100</v>
      </c>
      <c r="K1038" s="19">
        <f t="shared" si="1598"/>
        <v>2061185</v>
      </c>
    </row>
    <row r="1039" spans="1:11" s="6" customFormat="1" x14ac:dyDescent="0.35">
      <c r="A1039" s="16" t="s">
        <v>120</v>
      </c>
      <c r="B1039" s="16" t="s">
        <v>127</v>
      </c>
      <c r="C1039" s="19">
        <v>279</v>
      </c>
      <c r="D1039" s="19">
        <v>229</v>
      </c>
      <c r="E1039" s="19">
        <v>79</v>
      </c>
      <c r="F1039" s="16" t="str">
        <f t="shared" si="1596"/>
        <v>S</v>
      </c>
      <c r="G1039" s="16" t="str">
        <f t="shared" si="1369"/>
        <v>S</v>
      </c>
      <c r="H1039" s="16" t="str">
        <f t="shared" si="1941"/>
        <v>100</v>
      </c>
      <c r="I1039" s="16" t="str">
        <f t="shared" si="1597"/>
        <v>S+S+100</v>
      </c>
      <c r="J1039" s="19" t="str">
        <f t="shared" si="737"/>
        <v>TM-CAGES+100</v>
      </c>
      <c r="K1039" s="19">
        <f t="shared" si="1598"/>
        <v>2061185</v>
      </c>
    </row>
    <row r="1040" spans="1:11" s="6" customFormat="1" x14ac:dyDescent="0.35">
      <c r="A1040" s="16" t="s">
        <v>120</v>
      </c>
      <c r="B1040" s="16" t="s">
        <v>143</v>
      </c>
      <c r="C1040" s="19">
        <v>279</v>
      </c>
      <c r="D1040" s="19">
        <v>229</v>
      </c>
      <c r="E1040" s="19">
        <v>79</v>
      </c>
      <c r="F1040" s="16" t="str">
        <f t="shared" si="1596"/>
        <v>S</v>
      </c>
      <c r="G1040" s="16" t="str">
        <f t="shared" si="1369"/>
        <v>S</v>
      </c>
      <c r="H1040" s="16" t="str">
        <f t="shared" si="1941"/>
        <v>100</v>
      </c>
      <c r="I1040" s="16" t="str">
        <f t="shared" si="1597"/>
        <v>S+S+100</v>
      </c>
      <c r="J1040" s="19" t="str">
        <f t="shared" si="737"/>
        <v>TM-CAGES+100</v>
      </c>
      <c r="K1040" s="19">
        <f t="shared" si="1598"/>
        <v>2061185</v>
      </c>
    </row>
    <row r="1041" spans="1:11" s="6" customFormat="1" x14ac:dyDescent="0.35">
      <c r="A1041" s="16" t="s">
        <v>120</v>
      </c>
      <c r="B1041" s="16" t="s">
        <v>144</v>
      </c>
      <c r="C1041" s="19">
        <v>279</v>
      </c>
      <c r="D1041" s="19">
        <v>229</v>
      </c>
      <c r="E1041" s="19">
        <v>79</v>
      </c>
      <c r="F1041" s="16" t="str">
        <f t="shared" si="1596"/>
        <v>S</v>
      </c>
      <c r="G1041" s="16" t="str">
        <f t="shared" si="1369"/>
        <v>S</v>
      </c>
      <c r="H1041" s="16" t="str">
        <f t="shared" si="1941"/>
        <v>100</v>
      </c>
      <c r="I1041" s="16" t="str">
        <f t="shared" si="1597"/>
        <v>S+S+100</v>
      </c>
      <c r="J1041" s="19" t="str">
        <f t="shared" si="737"/>
        <v>TM-CAGES+100</v>
      </c>
      <c r="K1041" s="19">
        <f t="shared" si="1598"/>
        <v>2061185</v>
      </c>
    </row>
    <row r="1042" spans="1:11" s="6" customFormat="1" x14ac:dyDescent="0.35">
      <c r="A1042" s="16" t="s">
        <v>120</v>
      </c>
      <c r="B1042" s="16" t="s">
        <v>125</v>
      </c>
      <c r="C1042" s="19">
        <v>279</v>
      </c>
      <c r="D1042" s="19">
        <v>229</v>
      </c>
      <c r="E1042" s="19">
        <v>79</v>
      </c>
      <c r="F1042" s="16" t="str">
        <f t="shared" si="1596"/>
        <v>S</v>
      </c>
      <c r="G1042" s="16" t="str">
        <f t="shared" si="1369"/>
        <v>S</v>
      </c>
      <c r="H1042" s="16" t="str">
        <f t="shared" si="1941"/>
        <v>100</v>
      </c>
      <c r="I1042" s="16" t="str">
        <f t="shared" si="1597"/>
        <v>S+S+100</v>
      </c>
      <c r="J1042" s="19" t="str">
        <f t="shared" si="737"/>
        <v>TM-CAGES+100</v>
      </c>
      <c r="K1042" s="19">
        <f t="shared" si="1598"/>
        <v>2061185</v>
      </c>
    </row>
    <row r="1043" spans="1:11" s="6" customFormat="1" x14ac:dyDescent="0.35">
      <c r="A1043" s="16" t="s">
        <v>120</v>
      </c>
      <c r="B1043" s="16" t="s">
        <v>145</v>
      </c>
      <c r="C1043" s="19">
        <v>279</v>
      </c>
      <c r="D1043" s="19">
        <v>229</v>
      </c>
      <c r="E1043" s="19">
        <v>79</v>
      </c>
      <c r="F1043" s="16" t="str">
        <f t="shared" si="1596"/>
        <v>S</v>
      </c>
      <c r="G1043" s="16" t="str">
        <f t="shared" si="1369"/>
        <v>S</v>
      </c>
      <c r="H1043" s="16" t="str">
        <f t="shared" si="1941"/>
        <v>100</v>
      </c>
      <c r="I1043" s="16" t="str">
        <f t="shared" si="1597"/>
        <v>S+S+100</v>
      </c>
      <c r="J1043" s="19" t="str">
        <f t="shared" si="737"/>
        <v>TM-CAGES+100</v>
      </c>
      <c r="K1043" s="19">
        <f t="shared" si="1598"/>
        <v>2061185</v>
      </c>
    </row>
    <row r="1044" spans="1:11" s="6" customFormat="1" x14ac:dyDescent="0.35">
      <c r="A1044" s="16" t="s">
        <v>120</v>
      </c>
      <c r="B1044" s="16" t="s">
        <v>146</v>
      </c>
      <c r="C1044" s="19">
        <v>279</v>
      </c>
      <c r="D1044" s="19">
        <v>229</v>
      </c>
      <c r="E1044" s="19">
        <v>79</v>
      </c>
      <c r="F1044" s="16" t="str">
        <f t="shared" si="1596"/>
        <v>S</v>
      </c>
      <c r="G1044" s="16" t="str">
        <f t="shared" si="1369"/>
        <v>S</v>
      </c>
      <c r="H1044" s="16" t="str">
        <f t="shared" si="1941"/>
        <v>100</v>
      </c>
      <c r="I1044" s="16" t="str">
        <f t="shared" si="1597"/>
        <v>S+S+100</v>
      </c>
      <c r="J1044" s="19" t="str">
        <f t="shared" si="737"/>
        <v>TM-CAGES+100</v>
      </c>
      <c r="K1044" s="19">
        <f t="shared" si="1598"/>
        <v>2061185</v>
      </c>
    </row>
    <row r="1045" spans="1:11" s="6" customFormat="1" x14ac:dyDescent="0.35">
      <c r="A1045" s="16" t="s">
        <v>120</v>
      </c>
      <c r="B1045" s="16" t="s">
        <v>147</v>
      </c>
      <c r="C1045" s="19">
        <v>279</v>
      </c>
      <c r="D1045" s="19">
        <v>229</v>
      </c>
      <c r="E1045" s="19">
        <v>79</v>
      </c>
      <c r="F1045" s="16" t="str">
        <f t="shared" si="1596"/>
        <v>S</v>
      </c>
      <c r="G1045" s="16" t="str">
        <f t="shared" si="1369"/>
        <v>S</v>
      </c>
      <c r="H1045" s="16" t="str">
        <f t="shared" si="1941"/>
        <v>100</v>
      </c>
      <c r="I1045" s="16" t="str">
        <f t="shared" si="1597"/>
        <v>S+S+100</v>
      </c>
      <c r="J1045" s="19" t="str">
        <f t="shared" si="737"/>
        <v>TM-CAGES+100</v>
      </c>
      <c r="K1045" s="19">
        <f t="shared" si="1598"/>
        <v>2061185</v>
      </c>
    </row>
    <row r="1046" spans="1:11" s="6" customFormat="1" x14ac:dyDescent="0.35">
      <c r="A1046" s="16" t="s">
        <v>120</v>
      </c>
      <c r="B1046" s="16" t="s">
        <v>148</v>
      </c>
      <c r="C1046" s="19">
        <v>148</v>
      </c>
      <c r="D1046" s="19">
        <v>146</v>
      </c>
      <c r="E1046" s="19">
        <v>65</v>
      </c>
      <c r="F1046" s="16" t="str">
        <f t="shared" si="1596"/>
        <v>S</v>
      </c>
      <c r="G1046" s="16" t="str">
        <f t="shared" si="1369"/>
        <v>S</v>
      </c>
      <c r="H1046" s="16" t="str">
        <f t="shared" si="1941"/>
        <v>80</v>
      </c>
      <c r="I1046" s="16" t="str">
        <f t="shared" si="1597"/>
        <v>S+S+80</v>
      </c>
      <c r="J1046" s="19" t="str">
        <f t="shared" si="737"/>
        <v>TM-CAGES+80</v>
      </c>
      <c r="K1046" s="19">
        <f t="shared" si="1598"/>
        <v>2061184</v>
      </c>
    </row>
    <row r="1047" spans="1:11" s="6" customFormat="1" x14ac:dyDescent="0.35">
      <c r="A1047" s="16" t="s">
        <v>120</v>
      </c>
      <c r="B1047" s="16" t="s">
        <v>149</v>
      </c>
      <c r="C1047" s="19">
        <v>148</v>
      </c>
      <c r="D1047" s="19">
        <v>146</v>
      </c>
      <c r="E1047" s="19">
        <v>65</v>
      </c>
      <c r="F1047" s="16" t="str">
        <f t="shared" si="1596"/>
        <v>S</v>
      </c>
      <c r="G1047" s="16" t="str">
        <f t="shared" ref="G1047:G1067" si="1942">IF(D1047&lt;235,"S",IF(D1047&lt;300,"M","N/A"))</f>
        <v>S</v>
      </c>
      <c r="H1047" s="16" t="str">
        <f t="shared" si="1941"/>
        <v>80</v>
      </c>
      <c r="I1047" s="16" t="str">
        <f t="shared" si="1597"/>
        <v>S+S+80</v>
      </c>
      <c r="J1047" s="19" t="str">
        <f t="shared" si="737"/>
        <v>TM-CAGES+80</v>
      </c>
      <c r="K1047" s="19">
        <f t="shared" si="1598"/>
        <v>2061184</v>
      </c>
    </row>
    <row r="1048" spans="1:11" s="6" customFormat="1" x14ac:dyDescent="0.35">
      <c r="A1048" s="16" t="s">
        <v>120</v>
      </c>
      <c r="B1048" s="16" t="s">
        <v>129</v>
      </c>
      <c r="C1048" s="19">
        <v>343</v>
      </c>
      <c r="D1048" s="19">
        <v>347</v>
      </c>
      <c r="E1048" s="19">
        <v>162</v>
      </c>
      <c r="F1048" s="16" t="str">
        <f t="shared" si="1596"/>
        <v>M</v>
      </c>
      <c r="G1048" s="16" t="str">
        <f t="shared" si="1942"/>
        <v>N/A</v>
      </c>
      <c r="H1048" s="16" t="str">
        <f t="shared" si="1941"/>
        <v>N/A</v>
      </c>
      <c r="I1048" s="16" t="str">
        <f t="shared" si="1597"/>
        <v>M+N/A+N/A</v>
      </c>
      <c r="J1048" s="19" t="str">
        <f t="shared" si="737"/>
        <v>Not Suitable</v>
      </c>
      <c r="K1048" s="19" t="str">
        <f t="shared" si="1598"/>
        <v>-</v>
      </c>
    </row>
    <row r="1049" spans="1:11" s="6" customFormat="1" x14ac:dyDescent="0.35">
      <c r="A1049" s="16" t="s">
        <v>120</v>
      </c>
      <c r="B1049" s="16" t="s">
        <v>131</v>
      </c>
      <c r="C1049" s="19">
        <v>469</v>
      </c>
      <c r="D1049" s="19">
        <v>432</v>
      </c>
      <c r="E1049" s="19">
        <v>199</v>
      </c>
      <c r="F1049" s="16" t="str">
        <f t="shared" si="1596"/>
        <v>N/A</v>
      </c>
      <c r="G1049" s="16" t="str">
        <f t="shared" si="1942"/>
        <v>N/A</v>
      </c>
      <c r="H1049" s="16" t="str">
        <f t="shared" si="1941"/>
        <v>N/A</v>
      </c>
      <c r="I1049" s="16" t="str">
        <f t="shared" si="1597"/>
        <v>N/A+N/A+N/A</v>
      </c>
      <c r="J1049" s="19" t="str">
        <f t="shared" si="737"/>
        <v>Not Suitable</v>
      </c>
      <c r="K1049" s="19" t="str">
        <f t="shared" si="1598"/>
        <v>-</v>
      </c>
    </row>
    <row r="1050" spans="1:11" x14ac:dyDescent="0.35">
      <c r="A1050" s="16" t="s">
        <v>120</v>
      </c>
      <c r="B1050" s="16" t="s">
        <v>132</v>
      </c>
      <c r="C1050" s="19">
        <v>348</v>
      </c>
      <c r="D1050" s="19">
        <v>343</v>
      </c>
      <c r="E1050" s="19">
        <v>163</v>
      </c>
      <c r="F1050" s="16" t="str">
        <f t="shared" si="1596"/>
        <v>M</v>
      </c>
      <c r="G1050" s="16" t="str">
        <f t="shared" si="1942"/>
        <v>N/A</v>
      </c>
      <c r="H1050" s="16" t="str">
        <f t="shared" si="1941"/>
        <v>N/A</v>
      </c>
      <c r="I1050" s="16" t="str">
        <f t="shared" si="1597"/>
        <v>M+N/A+N/A</v>
      </c>
      <c r="J1050" s="19" t="str">
        <f t="shared" si="737"/>
        <v>Not Suitable</v>
      </c>
      <c r="K1050" s="19" t="str">
        <f t="shared" si="1598"/>
        <v>-</v>
      </c>
    </row>
    <row r="1051" spans="1:11" x14ac:dyDescent="0.35">
      <c r="A1051" s="16" t="s">
        <v>120</v>
      </c>
      <c r="B1051" s="16" t="s">
        <v>133</v>
      </c>
      <c r="C1051" s="19">
        <v>309</v>
      </c>
      <c r="D1051" s="19">
        <v>290</v>
      </c>
      <c r="E1051" s="19">
        <v>112</v>
      </c>
      <c r="F1051" s="16" t="str">
        <f t="shared" si="1596"/>
        <v>S</v>
      </c>
      <c r="G1051" s="16" t="str">
        <f t="shared" si="1942"/>
        <v>M</v>
      </c>
      <c r="H1051" s="16" t="str">
        <f t="shared" si="1941"/>
        <v>160</v>
      </c>
      <c r="I1051" s="16" t="str">
        <f t="shared" si="1597"/>
        <v>S+M+160</v>
      </c>
      <c r="J1051" s="19" t="str">
        <f t="shared" si="737"/>
        <v>TM-CAGEM+160</v>
      </c>
      <c r="K1051" s="19">
        <f t="shared" si="1598"/>
        <v>2061288</v>
      </c>
    </row>
    <row r="1052" spans="1:11" x14ac:dyDescent="0.35">
      <c r="A1052" s="16" t="s">
        <v>120</v>
      </c>
      <c r="B1052" s="16" t="s">
        <v>134</v>
      </c>
      <c r="C1052" s="19">
        <v>291</v>
      </c>
      <c r="D1052" s="19">
        <v>289</v>
      </c>
      <c r="E1052" s="19">
        <v>115</v>
      </c>
      <c r="F1052" s="16" t="str">
        <f t="shared" si="1596"/>
        <v>S</v>
      </c>
      <c r="G1052" s="16" t="str">
        <f t="shared" si="1942"/>
        <v>M</v>
      </c>
      <c r="H1052" s="16" t="str">
        <f t="shared" si="1941"/>
        <v>160</v>
      </c>
      <c r="I1052" s="16" t="str">
        <f t="shared" si="1597"/>
        <v>S+M+160</v>
      </c>
      <c r="J1052" s="19" t="str">
        <f t="shared" si="737"/>
        <v>TM-CAGEM+160</v>
      </c>
      <c r="K1052" s="19">
        <f t="shared" si="1598"/>
        <v>2061288</v>
      </c>
    </row>
    <row r="1053" spans="1:11" x14ac:dyDescent="0.35">
      <c r="A1053" s="16" t="s">
        <v>120</v>
      </c>
      <c r="B1053" s="16" t="s">
        <v>135</v>
      </c>
      <c r="C1053" s="19">
        <v>291</v>
      </c>
      <c r="D1053" s="19">
        <v>289</v>
      </c>
      <c r="E1053" s="19">
        <v>115</v>
      </c>
      <c r="F1053" s="16" t="str">
        <f t="shared" si="1596"/>
        <v>S</v>
      </c>
      <c r="G1053" s="16" t="str">
        <f t="shared" si="1942"/>
        <v>M</v>
      </c>
      <c r="H1053" s="16" t="str">
        <f t="shared" si="1941"/>
        <v>160</v>
      </c>
      <c r="I1053" s="16" t="str">
        <f t="shared" si="1597"/>
        <v>S+M+160</v>
      </c>
      <c r="J1053" s="19" t="str">
        <f t="shared" si="737"/>
        <v>TM-CAGEM+160</v>
      </c>
      <c r="K1053" s="19">
        <f t="shared" si="1598"/>
        <v>2061288</v>
      </c>
    </row>
    <row r="1054" spans="1:11" x14ac:dyDescent="0.35">
      <c r="A1054" s="16" t="s">
        <v>120</v>
      </c>
      <c r="B1054" s="16" t="s">
        <v>139</v>
      </c>
      <c r="C1054" s="19">
        <v>291</v>
      </c>
      <c r="D1054" s="19">
        <v>289</v>
      </c>
      <c r="E1054" s="19">
        <v>115</v>
      </c>
      <c r="F1054" s="16" t="str">
        <f t="shared" si="1596"/>
        <v>S</v>
      </c>
      <c r="G1054" s="16" t="str">
        <f t="shared" si="1942"/>
        <v>M</v>
      </c>
      <c r="H1054" s="16" t="str">
        <f t="shared" si="1941"/>
        <v>160</v>
      </c>
      <c r="I1054" s="16" t="str">
        <f t="shared" si="1597"/>
        <v>S+M+160</v>
      </c>
      <c r="J1054" s="19" t="str">
        <f t="shared" si="737"/>
        <v>TM-CAGEM+160</v>
      </c>
      <c r="K1054" s="19">
        <f t="shared" si="1598"/>
        <v>2061288</v>
      </c>
    </row>
    <row r="1055" spans="1:11" x14ac:dyDescent="0.35">
      <c r="A1055" s="16" t="s">
        <v>120</v>
      </c>
      <c r="B1055" s="16" t="s">
        <v>142</v>
      </c>
      <c r="C1055" s="19">
        <v>279</v>
      </c>
      <c r="D1055" s="19">
        <v>229</v>
      </c>
      <c r="E1055" s="19">
        <v>79</v>
      </c>
      <c r="F1055" s="16" t="str">
        <f t="shared" si="1596"/>
        <v>S</v>
      </c>
      <c r="G1055" s="16" t="str">
        <f t="shared" si="1942"/>
        <v>S</v>
      </c>
      <c r="H1055" s="16" t="str">
        <f t="shared" si="1941"/>
        <v>100</v>
      </c>
      <c r="I1055" s="16" t="str">
        <f t="shared" si="1597"/>
        <v>S+S+100</v>
      </c>
      <c r="J1055" s="19" t="str">
        <f t="shared" si="737"/>
        <v>TM-CAGES+100</v>
      </c>
      <c r="K1055" s="19">
        <f t="shared" si="1598"/>
        <v>2061185</v>
      </c>
    </row>
    <row r="1056" spans="1:11" x14ac:dyDescent="0.35">
      <c r="A1056" s="16" t="s">
        <v>120</v>
      </c>
      <c r="B1056" s="16" t="s">
        <v>150</v>
      </c>
      <c r="C1056" s="19">
        <v>279</v>
      </c>
      <c r="D1056" s="19">
        <v>229</v>
      </c>
      <c r="E1056" s="19">
        <v>79</v>
      </c>
      <c r="F1056" s="16" t="str">
        <f t="shared" si="1596"/>
        <v>S</v>
      </c>
      <c r="G1056" s="16" t="str">
        <f t="shared" si="1942"/>
        <v>S</v>
      </c>
      <c r="H1056" s="16" t="str">
        <f t="shared" si="1941"/>
        <v>100</v>
      </c>
      <c r="I1056" s="16" t="str">
        <f t="shared" si="1597"/>
        <v>S+S+100</v>
      </c>
      <c r="J1056" s="19" t="str">
        <f t="shared" si="737"/>
        <v>TM-CAGES+100</v>
      </c>
      <c r="K1056" s="19">
        <f t="shared" si="1598"/>
        <v>2061185</v>
      </c>
    </row>
    <row r="1057" spans="1:11" x14ac:dyDescent="0.35">
      <c r="A1057" s="23" t="s">
        <v>298</v>
      </c>
      <c r="B1057" s="26" t="s">
        <v>299</v>
      </c>
      <c r="C1057" s="38">
        <v>523.5</v>
      </c>
      <c r="D1057" s="38">
        <v>400</v>
      </c>
      <c r="E1057" s="38">
        <v>242.5</v>
      </c>
      <c r="F1057" s="37" t="str">
        <f t="shared" si="1596"/>
        <v>N/A</v>
      </c>
      <c r="G1057" s="37" t="str">
        <f t="shared" si="1942"/>
        <v>N/A</v>
      </c>
      <c r="H1057" s="37" t="str">
        <f t="shared" si="1941"/>
        <v>N/A</v>
      </c>
      <c r="I1057" s="37" t="str">
        <f t="shared" si="1597"/>
        <v>N/A+N/A+N/A</v>
      </c>
      <c r="J1057" s="38" t="str">
        <f t="shared" si="737"/>
        <v>Not Suitable</v>
      </c>
      <c r="K1057" s="38" t="str">
        <f t="shared" si="1598"/>
        <v>-</v>
      </c>
    </row>
    <row r="1058" spans="1:11" x14ac:dyDescent="0.35">
      <c r="A1058" s="23" t="s">
        <v>298</v>
      </c>
      <c r="B1058" s="26" t="s">
        <v>1256</v>
      </c>
      <c r="C1058" s="38">
        <v>523.5</v>
      </c>
      <c r="D1058" s="38">
        <v>400</v>
      </c>
      <c r="E1058" s="38">
        <v>242.5</v>
      </c>
      <c r="F1058" s="37" t="str">
        <f t="shared" ref="F1058" si="1943">IF(C1058&lt;315,"S",IF(C1058&lt;375,"M","N/A"))</f>
        <v>N/A</v>
      </c>
      <c r="G1058" s="37" t="str">
        <f t="shared" ref="G1058" si="1944">IF(D1058&lt;235,"S",IF(D1058&lt;300,"M","N/A"))</f>
        <v>N/A</v>
      </c>
      <c r="H1058" s="37" t="str">
        <f t="shared" ref="H1058" si="1945">IF(E1058&lt;71,"80",IF(E1058&lt;91,"100",IF(E1058&lt;111,"120",IF(E1058&lt;151,"160","N/A"))))</f>
        <v>N/A</v>
      </c>
      <c r="I1058" s="37" t="str">
        <f t="shared" ref="I1058" si="1946">F1058&amp;"+"&amp;G1058&amp;"+"&amp;H1058</f>
        <v>N/A+N/A+N/A</v>
      </c>
      <c r="J1058" s="38" t="str">
        <f t="shared" ref="J1058" si="1947">IF(ISNUMBER(SEARCH("N/A",I1058)),"Not Suitable",(VLOOKUP(I1058,codes,2,FALSE)))</f>
        <v>Not Suitable</v>
      </c>
      <c r="K1058" s="38" t="str">
        <f t="shared" ref="K1058" si="1948">IF(ISNUMBER(SEARCH("N/A",I1058)),"-",(VLOOKUP(I1058,codes,3,FALSE)))</f>
        <v>-</v>
      </c>
    </row>
    <row r="1059" spans="1:11" x14ac:dyDescent="0.35">
      <c r="A1059" s="23" t="s">
        <v>298</v>
      </c>
      <c r="B1059" s="26" t="s">
        <v>300</v>
      </c>
      <c r="C1059" s="25">
        <v>524</v>
      </c>
      <c r="D1059" s="25">
        <v>400</v>
      </c>
      <c r="E1059" s="25">
        <v>243</v>
      </c>
      <c r="F1059" s="16" t="str">
        <f t="shared" si="1596"/>
        <v>N/A</v>
      </c>
      <c r="G1059" s="16" t="str">
        <f t="shared" si="1942"/>
        <v>N/A</v>
      </c>
      <c r="H1059" s="16" t="str">
        <f t="shared" si="1941"/>
        <v>N/A</v>
      </c>
      <c r="I1059" s="16" t="str">
        <f t="shared" si="1597"/>
        <v>N/A+N/A+N/A</v>
      </c>
      <c r="J1059" s="19" t="str">
        <f t="shared" si="737"/>
        <v>Not Suitable</v>
      </c>
      <c r="K1059" s="19" t="str">
        <f t="shared" si="1598"/>
        <v>-</v>
      </c>
    </row>
    <row r="1060" spans="1:11" x14ac:dyDescent="0.35">
      <c r="A1060" s="23" t="s">
        <v>298</v>
      </c>
      <c r="B1060" s="26" t="s">
        <v>1257</v>
      </c>
      <c r="C1060" s="38">
        <v>271</v>
      </c>
      <c r="D1060" s="38">
        <v>223</v>
      </c>
      <c r="E1060" s="38">
        <v>95</v>
      </c>
      <c r="F1060" s="37" t="str">
        <f t="shared" si="1596"/>
        <v>S</v>
      </c>
      <c r="G1060" s="37" t="str">
        <f t="shared" si="1942"/>
        <v>S</v>
      </c>
      <c r="H1060" s="37" t="str">
        <f t="shared" si="1941"/>
        <v>120</v>
      </c>
      <c r="I1060" s="37" t="str">
        <f t="shared" si="1597"/>
        <v>S+S+120</v>
      </c>
      <c r="J1060" s="38" t="str">
        <f t="shared" si="737"/>
        <v>TM-CAGES+120</v>
      </c>
      <c r="K1060" s="38">
        <f t="shared" si="1598"/>
        <v>2061186</v>
      </c>
    </row>
    <row r="1061" spans="1:11" x14ac:dyDescent="0.35">
      <c r="A1061" s="23" t="s">
        <v>298</v>
      </c>
      <c r="B1061" s="26" t="s">
        <v>1258</v>
      </c>
      <c r="C1061" s="38">
        <v>271</v>
      </c>
      <c r="D1061" s="38">
        <v>223</v>
      </c>
      <c r="E1061" s="38">
        <v>95</v>
      </c>
      <c r="F1061" s="37" t="str">
        <f t="shared" ref="F1061" si="1949">IF(C1061&lt;315,"S",IF(C1061&lt;375,"M","N/A"))</f>
        <v>S</v>
      </c>
      <c r="G1061" s="37" t="str">
        <f t="shared" ref="G1061" si="1950">IF(D1061&lt;235,"S",IF(D1061&lt;300,"M","N/A"))</f>
        <v>S</v>
      </c>
      <c r="H1061" s="37" t="str">
        <f t="shared" ref="H1061" si="1951">IF(E1061&lt;71,"80",IF(E1061&lt;91,"100",IF(E1061&lt;111,"120",IF(E1061&lt;151,"160","N/A"))))</f>
        <v>120</v>
      </c>
      <c r="I1061" s="37" t="str">
        <f t="shared" ref="I1061" si="1952">F1061&amp;"+"&amp;G1061&amp;"+"&amp;H1061</f>
        <v>S+S+120</v>
      </c>
      <c r="J1061" s="38" t="str">
        <f t="shared" ref="J1061" si="1953">IF(ISNUMBER(SEARCH("N/A",I1061)),"Not Suitable",(VLOOKUP(I1061,codes,2,FALSE)))</f>
        <v>TM-CAGES+120</v>
      </c>
      <c r="K1061" s="38">
        <f t="shared" ref="K1061" si="1954">IF(ISNUMBER(SEARCH("N/A",I1061)),"-",(VLOOKUP(I1061,codes,3,FALSE)))</f>
        <v>2061186</v>
      </c>
    </row>
    <row r="1062" spans="1:11" x14ac:dyDescent="0.35">
      <c r="A1062" s="23" t="s">
        <v>298</v>
      </c>
      <c r="B1062" s="23" t="s">
        <v>301</v>
      </c>
      <c r="C1062" s="25">
        <v>307</v>
      </c>
      <c r="D1062" s="25">
        <v>252</v>
      </c>
      <c r="E1062" s="25">
        <v>120</v>
      </c>
      <c r="F1062" s="16" t="str">
        <f t="shared" si="1596"/>
        <v>S</v>
      </c>
      <c r="G1062" s="16" t="str">
        <f t="shared" si="1942"/>
        <v>M</v>
      </c>
      <c r="H1062" s="16" t="str">
        <f t="shared" si="1941"/>
        <v>160</v>
      </c>
      <c r="I1062" s="16" t="str">
        <f t="shared" si="1597"/>
        <v>S+M+160</v>
      </c>
      <c r="J1062" s="19" t="str">
        <f t="shared" si="737"/>
        <v>TM-CAGEM+160</v>
      </c>
      <c r="K1062" s="19">
        <f t="shared" si="1598"/>
        <v>2061288</v>
      </c>
    </row>
    <row r="1063" spans="1:11" x14ac:dyDescent="0.35">
      <c r="A1063" s="23" t="s">
        <v>298</v>
      </c>
      <c r="B1063" s="23" t="s">
        <v>302</v>
      </c>
      <c r="C1063" s="25">
        <v>386</v>
      </c>
      <c r="D1063" s="25">
        <v>321</v>
      </c>
      <c r="E1063" s="25">
        <v>178</v>
      </c>
      <c r="F1063" s="16" t="str">
        <f t="shared" si="1596"/>
        <v>N/A</v>
      </c>
      <c r="G1063" s="16" t="str">
        <f t="shared" si="1942"/>
        <v>N/A</v>
      </c>
      <c r="H1063" s="16" t="str">
        <f t="shared" si="1941"/>
        <v>N/A</v>
      </c>
      <c r="I1063" s="16" t="str">
        <f t="shared" si="1597"/>
        <v>N/A+N/A+N/A</v>
      </c>
      <c r="J1063" s="19" t="str">
        <f t="shared" si="737"/>
        <v>Not Suitable</v>
      </c>
      <c r="K1063" s="19" t="str">
        <f t="shared" si="1598"/>
        <v>-</v>
      </c>
    </row>
    <row r="1064" spans="1:11" x14ac:dyDescent="0.35">
      <c r="A1064" s="23" t="s">
        <v>298</v>
      </c>
      <c r="B1064" s="23" t="s">
        <v>303</v>
      </c>
      <c r="C1064" s="25">
        <v>386</v>
      </c>
      <c r="D1064" s="25">
        <v>321</v>
      </c>
      <c r="E1064" s="25">
        <v>178</v>
      </c>
      <c r="F1064" s="16" t="str">
        <f t="shared" si="1596"/>
        <v>N/A</v>
      </c>
      <c r="G1064" s="16" t="str">
        <f t="shared" si="1942"/>
        <v>N/A</v>
      </c>
      <c r="H1064" s="16" t="str">
        <f t="shared" si="1941"/>
        <v>N/A</v>
      </c>
      <c r="I1064" s="16" t="str">
        <f t="shared" si="1597"/>
        <v>N/A+N/A+N/A</v>
      </c>
      <c r="J1064" s="19" t="str">
        <f t="shared" si="737"/>
        <v>Not Suitable</v>
      </c>
      <c r="K1064" s="19" t="str">
        <f t="shared" si="1598"/>
        <v>-</v>
      </c>
    </row>
    <row r="1065" spans="1:11" x14ac:dyDescent="0.35">
      <c r="A1065" s="23" t="s">
        <v>298</v>
      </c>
      <c r="B1065" s="26" t="s">
        <v>1259</v>
      </c>
      <c r="C1065" s="38">
        <v>505</v>
      </c>
      <c r="D1065" s="38">
        <v>385</v>
      </c>
      <c r="E1065" s="38">
        <v>192</v>
      </c>
      <c r="F1065" s="37" t="str">
        <f t="shared" si="1596"/>
        <v>N/A</v>
      </c>
      <c r="G1065" s="37" t="str">
        <f t="shared" si="1942"/>
        <v>N/A</v>
      </c>
      <c r="H1065" s="37" t="str">
        <f t="shared" si="1941"/>
        <v>N/A</v>
      </c>
      <c r="I1065" s="37" t="str">
        <f t="shared" si="1597"/>
        <v>N/A+N/A+N/A</v>
      </c>
      <c r="J1065" s="38" t="str">
        <f t="shared" si="737"/>
        <v>Not Suitable</v>
      </c>
      <c r="K1065" s="38" t="str">
        <f t="shared" si="1598"/>
        <v>-</v>
      </c>
    </row>
    <row r="1066" spans="1:11" x14ac:dyDescent="0.35">
      <c r="A1066" s="23" t="s">
        <v>298</v>
      </c>
      <c r="B1066" s="23" t="s">
        <v>304</v>
      </c>
      <c r="C1066" s="25">
        <v>307</v>
      </c>
      <c r="D1066" s="25">
        <v>252</v>
      </c>
      <c r="E1066" s="25">
        <v>120</v>
      </c>
      <c r="F1066" s="16" t="str">
        <f t="shared" si="1596"/>
        <v>S</v>
      </c>
      <c r="G1066" s="16" t="str">
        <f t="shared" si="1942"/>
        <v>M</v>
      </c>
      <c r="H1066" s="16" t="str">
        <f t="shared" si="1941"/>
        <v>160</v>
      </c>
      <c r="I1066" s="16" t="str">
        <f t="shared" si="1597"/>
        <v>S+M+160</v>
      </c>
      <c r="J1066" s="19" t="str">
        <f t="shared" si="737"/>
        <v>TM-CAGEM+160</v>
      </c>
      <c r="K1066" s="19">
        <f t="shared" si="1598"/>
        <v>2061288</v>
      </c>
    </row>
    <row r="1067" spans="1:11" x14ac:dyDescent="0.35">
      <c r="A1067" s="23" t="s">
        <v>298</v>
      </c>
      <c r="B1067" s="26" t="s">
        <v>305</v>
      </c>
      <c r="C1067" s="38">
        <v>505</v>
      </c>
      <c r="D1067" s="38">
        <v>385</v>
      </c>
      <c r="E1067" s="38">
        <v>192</v>
      </c>
      <c r="F1067" s="37" t="str">
        <f t="shared" si="1596"/>
        <v>N/A</v>
      </c>
      <c r="G1067" s="37" t="str">
        <f t="shared" si="1942"/>
        <v>N/A</v>
      </c>
      <c r="H1067" s="37" t="str">
        <f t="shared" si="1941"/>
        <v>N/A</v>
      </c>
      <c r="I1067" s="37" t="str">
        <f t="shared" si="1597"/>
        <v>N/A+N/A+N/A</v>
      </c>
      <c r="J1067" s="38" t="str">
        <f t="shared" si="737"/>
        <v>Not Suitable</v>
      </c>
      <c r="K1067" s="38" t="str">
        <f t="shared" si="1598"/>
        <v>-</v>
      </c>
    </row>
    <row r="1068" spans="1:11" x14ac:dyDescent="0.35">
      <c r="A1068" s="23" t="s">
        <v>298</v>
      </c>
      <c r="B1068" s="26" t="s">
        <v>306</v>
      </c>
      <c r="C1068" s="25">
        <v>757</v>
      </c>
      <c r="D1068" s="25">
        <v>530</v>
      </c>
      <c r="E1068" s="25">
        <v>245</v>
      </c>
      <c r="F1068" s="16" t="str">
        <f t="shared" ref="F1068:F1112" si="1955">IF(C1068&lt;315,"S",IF(C1068&lt;375,"M","N/A"))</f>
        <v>N/A</v>
      </c>
      <c r="G1068" s="16" t="str">
        <f t="shared" ref="G1068:G1112" si="1956">IF(D1068&lt;235,"S",IF(D1068&lt;300,"M","N/A"))</f>
        <v>N/A</v>
      </c>
      <c r="H1068" s="16" t="str">
        <f t="shared" si="1941"/>
        <v>N/A</v>
      </c>
      <c r="I1068" s="16" t="str">
        <f t="shared" ref="I1068:I1112" si="1957">F1068&amp;"+"&amp;G1068&amp;"+"&amp;H1068</f>
        <v>N/A+N/A+N/A</v>
      </c>
      <c r="J1068" s="19" t="str">
        <f t="shared" si="737"/>
        <v>Not Suitable</v>
      </c>
      <c r="K1068" s="19" t="str">
        <f t="shared" ref="K1068:K1112" si="1958">IF(ISNUMBER(SEARCH("N/A",I1068)),"-",(VLOOKUP(I1068,codes,3,FALSE)))</f>
        <v>-</v>
      </c>
    </row>
    <row r="1069" spans="1:11" x14ac:dyDescent="0.35">
      <c r="A1069" s="23" t="s">
        <v>298</v>
      </c>
      <c r="B1069" s="26" t="s">
        <v>1260</v>
      </c>
      <c r="C1069" s="38">
        <v>606</v>
      </c>
      <c r="D1069" s="38">
        <v>439</v>
      </c>
      <c r="E1069" s="38">
        <v>230</v>
      </c>
      <c r="F1069" s="37" t="str">
        <f t="shared" si="1955"/>
        <v>N/A</v>
      </c>
      <c r="G1069" s="37" t="str">
        <f t="shared" si="1956"/>
        <v>N/A</v>
      </c>
      <c r="H1069" s="37" t="str">
        <f t="shared" ref="H1069" si="1959">IF(E1069&lt;71,"80",IF(E1069&lt;91,"100",IF(E1069&lt;111,"120",IF(E1069&lt;151,"160","N/A"))))</f>
        <v>N/A</v>
      </c>
      <c r="I1069" s="37" t="str">
        <f t="shared" si="1957"/>
        <v>N/A+N/A+N/A</v>
      </c>
      <c r="J1069" s="38" t="str">
        <f t="shared" ref="J1069" si="1960">IF(ISNUMBER(SEARCH("N/A",I1069)),"Not Suitable",(VLOOKUP(I1069,codes,2,FALSE)))</f>
        <v>Not Suitable</v>
      </c>
      <c r="K1069" s="38" t="str">
        <f t="shared" si="1958"/>
        <v>-</v>
      </c>
    </row>
    <row r="1070" spans="1:11" x14ac:dyDescent="0.35">
      <c r="A1070" s="23" t="s">
        <v>298</v>
      </c>
      <c r="B1070" s="26" t="s">
        <v>1261</v>
      </c>
      <c r="C1070" s="38">
        <v>604</v>
      </c>
      <c r="D1070" s="38">
        <v>439</v>
      </c>
      <c r="E1070" s="38">
        <v>227</v>
      </c>
      <c r="F1070" s="37" t="str">
        <f t="shared" ref="F1070" si="1961">IF(C1070&lt;315,"S",IF(C1070&lt;375,"M","N/A"))</f>
        <v>N/A</v>
      </c>
      <c r="G1070" s="37" t="str">
        <f t="shared" ref="G1070" si="1962">IF(D1070&lt;235,"S",IF(D1070&lt;300,"M","N/A"))</f>
        <v>N/A</v>
      </c>
      <c r="H1070" s="37" t="str">
        <f t="shared" ref="H1070" si="1963">IF(E1070&lt;71,"80",IF(E1070&lt;91,"100",IF(E1070&lt;111,"120",IF(E1070&lt;151,"160","N/A"))))</f>
        <v>N/A</v>
      </c>
      <c r="I1070" s="37" t="str">
        <f t="shared" ref="I1070" si="1964">F1070&amp;"+"&amp;G1070&amp;"+"&amp;H1070</f>
        <v>N/A+N/A+N/A</v>
      </c>
      <c r="J1070" s="38" t="str">
        <f t="shared" ref="J1070" si="1965">IF(ISNUMBER(SEARCH("N/A",I1070)),"Not Suitable",(VLOOKUP(I1070,codes,2,FALSE)))</f>
        <v>Not Suitable</v>
      </c>
      <c r="K1070" s="38" t="str">
        <f t="shared" ref="K1070" si="1966">IF(ISNUMBER(SEARCH("N/A",I1070)),"-",(VLOOKUP(I1070,codes,3,FALSE)))</f>
        <v>-</v>
      </c>
    </row>
    <row r="1071" spans="1:11" x14ac:dyDescent="0.35">
      <c r="A1071" s="23" t="s">
        <v>298</v>
      </c>
      <c r="B1071" s="23" t="s">
        <v>307</v>
      </c>
      <c r="C1071" s="25">
        <v>444</v>
      </c>
      <c r="D1071" s="25">
        <v>348</v>
      </c>
      <c r="E1071" s="25">
        <v>157</v>
      </c>
      <c r="F1071" s="16" t="str">
        <f t="shared" si="1955"/>
        <v>N/A</v>
      </c>
      <c r="G1071" s="16" t="str">
        <f t="shared" si="1956"/>
        <v>N/A</v>
      </c>
      <c r="H1071" s="16" t="str">
        <f t="shared" si="1941"/>
        <v>N/A</v>
      </c>
      <c r="I1071" s="16" t="str">
        <f t="shared" si="1957"/>
        <v>N/A+N/A+N/A</v>
      </c>
      <c r="J1071" s="19" t="str">
        <f t="shared" ref="J1071:J1293" si="1967">IF(ISNUMBER(SEARCH("N/A",I1071)),"Not Suitable",(VLOOKUP(I1071,codes,2,FALSE)))</f>
        <v>Not Suitable</v>
      </c>
      <c r="K1071" s="19" t="str">
        <f t="shared" si="1958"/>
        <v>-</v>
      </c>
    </row>
    <row r="1072" spans="1:11" x14ac:dyDescent="0.35">
      <c r="A1072" s="23" t="s">
        <v>298</v>
      </c>
      <c r="B1072" s="26" t="s">
        <v>1401</v>
      </c>
      <c r="C1072" s="38">
        <v>783</v>
      </c>
      <c r="D1072" s="38">
        <v>581</v>
      </c>
      <c r="E1072" s="38">
        <v>252</v>
      </c>
      <c r="F1072" s="37" t="str">
        <f t="shared" si="1955"/>
        <v>N/A</v>
      </c>
      <c r="G1072" s="37" t="str">
        <f t="shared" si="1956"/>
        <v>N/A</v>
      </c>
      <c r="H1072" s="37" t="str">
        <f t="shared" si="1941"/>
        <v>N/A</v>
      </c>
      <c r="I1072" s="37" t="str">
        <f t="shared" si="1957"/>
        <v>N/A+N/A+N/A</v>
      </c>
      <c r="J1072" s="38" t="str">
        <f t="shared" si="1967"/>
        <v>Not Suitable</v>
      </c>
      <c r="K1072" s="38" t="str">
        <f t="shared" si="1958"/>
        <v>-</v>
      </c>
    </row>
    <row r="1073" spans="1:11" x14ac:dyDescent="0.35">
      <c r="A1073" s="23" t="s">
        <v>298</v>
      </c>
      <c r="B1073" s="26" t="s">
        <v>308</v>
      </c>
      <c r="C1073" s="25">
        <v>757</v>
      </c>
      <c r="D1073" s="25">
        <v>530</v>
      </c>
      <c r="E1073" s="25">
        <v>245</v>
      </c>
      <c r="F1073" s="16" t="str">
        <f t="shared" si="1955"/>
        <v>N/A</v>
      </c>
      <c r="G1073" s="16" t="str">
        <f t="shared" si="1956"/>
        <v>N/A</v>
      </c>
      <c r="H1073" s="16" t="str">
        <f t="shared" si="1941"/>
        <v>N/A</v>
      </c>
      <c r="I1073" s="16" t="str">
        <f t="shared" si="1957"/>
        <v>N/A+N/A+N/A</v>
      </c>
      <c r="J1073" s="19" t="str">
        <f t="shared" si="1967"/>
        <v>Not Suitable</v>
      </c>
      <c r="K1073" s="19" t="str">
        <f t="shared" si="1958"/>
        <v>-</v>
      </c>
    </row>
    <row r="1074" spans="1:11" x14ac:dyDescent="0.35">
      <c r="A1074" s="23" t="s">
        <v>298</v>
      </c>
      <c r="B1074" s="23" t="s">
        <v>556</v>
      </c>
      <c r="C1074" s="25">
        <v>816</v>
      </c>
      <c r="D1074" s="25">
        <v>650</v>
      </c>
      <c r="E1074" s="25">
        <v>348</v>
      </c>
      <c r="F1074" s="16" t="str">
        <f t="shared" si="1955"/>
        <v>N/A</v>
      </c>
      <c r="G1074" s="16" t="str">
        <f t="shared" si="1956"/>
        <v>N/A</v>
      </c>
      <c r="H1074" s="16" t="str">
        <f t="shared" si="1941"/>
        <v>N/A</v>
      </c>
      <c r="I1074" s="16" t="str">
        <f t="shared" si="1957"/>
        <v>N/A+N/A+N/A</v>
      </c>
      <c r="J1074" s="19" t="str">
        <f t="shared" si="1967"/>
        <v>Not Suitable</v>
      </c>
      <c r="K1074" s="19" t="str">
        <f t="shared" si="1958"/>
        <v>-</v>
      </c>
    </row>
    <row r="1075" spans="1:11" x14ac:dyDescent="0.35">
      <c r="A1075" s="23" t="s">
        <v>298</v>
      </c>
      <c r="B1075" s="26" t="s">
        <v>1262</v>
      </c>
      <c r="C1075" s="38">
        <v>390</v>
      </c>
      <c r="D1075" s="38">
        <v>274</v>
      </c>
      <c r="E1075" s="38">
        <v>112</v>
      </c>
      <c r="F1075" s="37" t="str">
        <f t="shared" ref="F1075:F1076" si="1968">IF(C1075&lt;315,"S",IF(C1075&lt;375,"M","N/A"))</f>
        <v>N/A</v>
      </c>
      <c r="G1075" s="37" t="str">
        <f t="shared" ref="G1075:G1076" si="1969">IF(D1075&lt;235,"S",IF(D1075&lt;300,"M","N/A"))</f>
        <v>M</v>
      </c>
      <c r="H1075" s="37" t="str">
        <f t="shared" ref="H1075:H1076" si="1970">IF(E1075&lt;71,"80",IF(E1075&lt;91,"100",IF(E1075&lt;111,"120",IF(E1075&lt;151,"160","N/A"))))</f>
        <v>160</v>
      </c>
      <c r="I1075" s="37" t="str">
        <f t="shared" ref="I1075:I1076" si="1971">F1075&amp;"+"&amp;G1075&amp;"+"&amp;H1075</f>
        <v>N/A+M+160</v>
      </c>
      <c r="J1075" s="38" t="str">
        <f t="shared" ref="J1075:J1076" si="1972">IF(ISNUMBER(SEARCH("N/A",I1075)),"Not Suitable",(VLOOKUP(I1075,codes,2,FALSE)))</f>
        <v>Not Suitable</v>
      </c>
      <c r="K1075" s="38" t="str">
        <f t="shared" ref="K1075:K1076" si="1973">IF(ISNUMBER(SEARCH("N/A",I1075)),"-",(VLOOKUP(I1075,codes,3,FALSE)))</f>
        <v>-</v>
      </c>
    </row>
    <row r="1076" spans="1:11" x14ac:dyDescent="0.35">
      <c r="A1076" s="23" t="s">
        <v>298</v>
      </c>
      <c r="B1076" s="26" t="s">
        <v>1263</v>
      </c>
      <c r="C1076" s="38">
        <v>333</v>
      </c>
      <c r="D1076" s="38">
        <v>230.5</v>
      </c>
      <c r="E1076" s="38">
        <v>89.5</v>
      </c>
      <c r="F1076" s="37" t="str">
        <f t="shared" si="1968"/>
        <v>M</v>
      </c>
      <c r="G1076" s="37" t="str">
        <f t="shared" si="1969"/>
        <v>S</v>
      </c>
      <c r="H1076" s="37" t="str">
        <f t="shared" si="1970"/>
        <v>100</v>
      </c>
      <c r="I1076" s="37" t="str">
        <f t="shared" si="1971"/>
        <v>M+S+100</v>
      </c>
      <c r="J1076" s="38" t="str">
        <f t="shared" si="1972"/>
        <v>TM-CAGEM+100</v>
      </c>
      <c r="K1076" s="38">
        <f t="shared" si="1973"/>
        <v>2061286</v>
      </c>
    </row>
    <row r="1077" spans="1:11" x14ac:dyDescent="0.35">
      <c r="A1077" s="23" t="s">
        <v>298</v>
      </c>
      <c r="B1077" s="26" t="s">
        <v>1264</v>
      </c>
      <c r="C1077" s="38">
        <v>333</v>
      </c>
      <c r="D1077" s="38">
        <v>230.5</v>
      </c>
      <c r="E1077" s="38">
        <v>89.5</v>
      </c>
      <c r="F1077" s="37" t="str">
        <f t="shared" si="1955"/>
        <v>M</v>
      </c>
      <c r="G1077" s="37" t="str">
        <f t="shared" si="1956"/>
        <v>S</v>
      </c>
      <c r="H1077" s="37" t="str">
        <f t="shared" si="1941"/>
        <v>100</v>
      </c>
      <c r="I1077" s="37" t="str">
        <f t="shared" si="1957"/>
        <v>M+S+100</v>
      </c>
      <c r="J1077" s="38" t="str">
        <f t="shared" si="1967"/>
        <v>TM-CAGEM+100</v>
      </c>
      <c r="K1077" s="38">
        <f t="shared" si="1958"/>
        <v>2061286</v>
      </c>
    </row>
    <row r="1078" spans="1:11" x14ac:dyDescent="0.35">
      <c r="A1078" s="23" t="s">
        <v>298</v>
      </c>
      <c r="B1078" s="26" t="s">
        <v>1265</v>
      </c>
      <c r="C1078" s="38">
        <v>298</v>
      </c>
      <c r="D1078" s="38">
        <v>214</v>
      </c>
      <c r="E1078" s="38">
        <v>71</v>
      </c>
      <c r="F1078" s="37" t="str">
        <f t="shared" ref="F1078:F1088" si="1974">IF(C1078&lt;315,"S",IF(C1078&lt;375,"M","N/A"))</f>
        <v>S</v>
      </c>
      <c r="G1078" s="37" t="str">
        <f t="shared" ref="G1078:G1088" si="1975">IF(D1078&lt;235,"S",IF(D1078&lt;300,"M","N/A"))</f>
        <v>S</v>
      </c>
      <c r="H1078" s="37" t="str">
        <f t="shared" ref="H1078:H1088" si="1976">IF(E1078&lt;71,"80",IF(E1078&lt;91,"100",IF(E1078&lt;111,"120",IF(E1078&lt;151,"160","N/A"))))</f>
        <v>100</v>
      </c>
      <c r="I1078" s="37" t="str">
        <f t="shared" ref="I1078:I1088" si="1977">F1078&amp;"+"&amp;G1078&amp;"+"&amp;H1078</f>
        <v>S+S+100</v>
      </c>
      <c r="J1078" s="38" t="str">
        <f t="shared" ref="J1078:J1088" si="1978">IF(ISNUMBER(SEARCH("N/A",I1078)),"Not Suitable",(VLOOKUP(I1078,codes,2,FALSE)))</f>
        <v>TM-CAGES+100</v>
      </c>
      <c r="K1078" s="38">
        <f t="shared" ref="K1078:K1088" si="1979">IF(ISNUMBER(SEARCH("N/A",I1078)),"-",(VLOOKUP(I1078,codes,3,FALSE)))</f>
        <v>2061185</v>
      </c>
    </row>
    <row r="1079" spans="1:11" x14ac:dyDescent="0.35">
      <c r="A1079" s="23" t="s">
        <v>298</v>
      </c>
      <c r="B1079" s="26" t="s">
        <v>1266</v>
      </c>
      <c r="C1079" s="38">
        <v>333</v>
      </c>
      <c r="D1079" s="38">
        <v>253</v>
      </c>
      <c r="E1079" s="38">
        <v>90</v>
      </c>
      <c r="F1079" s="37" t="str">
        <f t="shared" si="1974"/>
        <v>M</v>
      </c>
      <c r="G1079" s="37" t="str">
        <f t="shared" si="1975"/>
        <v>M</v>
      </c>
      <c r="H1079" s="37" t="str">
        <f t="shared" si="1976"/>
        <v>100</v>
      </c>
      <c r="I1079" s="37" t="str">
        <f t="shared" si="1977"/>
        <v>M+M+100</v>
      </c>
      <c r="J1079" s="38" t="str">
        <f t="shared" si="1978"/>
        <v>TM-CAGEM+100</v>
      </c>
      <c r="K1079" s="38">
        <f t="shared" si="1979"/>
        <v>2061286</v>
      </c>
    </row>
    <row r="1080" spans="1:11" x14ac:dyDescent="0.35">
      <c r="A1080" s="23" t="s">
        <v>298</v>
      </c>
      <c r="B1080" s="26" t="s">
        <v>1267</v>
      </c>
      <c r="C1080" s="38">
        <v>289</v>
      </c>
      <c r="D1080" s="38">
        <v>245</v>
      </c>
      <c r="E1080" s="38">
        <v>98</v>
      </c>
      <c r="F1080" s="37" t="str">
        <f t="shared" si="1974"/>
        <v>S</v>
      </c>
      <c r="G1080" s="37" t="str">
        <f t="shared" si="1975"/>
        <v>M</v>
      </c>
      <c r="H1080" s="37" t="str">
        <f t="shared" si="1976"/>
        <v>120</v>
      </c>
      <c r="I1080" s="37" t="str">
        <f t="shared" si="1977"/>
        <v>S+M+120</v>
      </c>
      <c r="J1080" s="38" t="str">
        <f t="shared" si="1978"/>
        <v>TM-CAGEM+120</v>
      </c>
      <c r="K1080" s="38">
        <f t="shared" si="1979"/>
        <v>2061287</v>
      </c>
    </row>
    <row r="1081" spans="1:11" x14ac:dyDescent="0.35">
      <c r="A1081" s="23" t="s">
        <v>298</v>
      </c>
      <c r="B1081" s="26" t="s">
        <v>1268</v>
      </c>
      <c r="C1081" s="38">
        <v>315</v>
      </c>
      <c r="D1081" s="38">
        <v>215</v>
      </c>
      <c r="E1081" s="38">
        <v>109</v>
      </c>
      <c r="F1081" s="37" t="str">
        <f t="shared" si="1974"/>
        <v>M</v>
      </c>
      <c r="G1081" s="37" t="str">
        <f t="shared" si="1975"/>
        <v>S</v>
      </c>
      <c r="H1081" s="37" t="str">
        <f t="shared" si="1976"/>
        <v>120</v>
      </c>
      <c r="I1081" s="37" t="str">
        <f t="shared" si="1977"/>
        <v>M+S+120</v>
      </c>
      <c r="J1081" s="38" t="str">
        <f t="shared" si="1978"/>
        <v>TM-CAGEM+120</v>
      </c>
      <c r="K1081" s="38">
        <f t="shared" si="1979"/>
        <v>2061287</v>
      </c>
    </row>
    <row r="1082" spans="1:11" x14ac:dyDescent="0.35">
      <c r="A1082" s="23" t="s">
        <v>298</v>
      </c>
      <c r="B1082" s="26" t="s">
        <v>1269</v>
      </c>
      <c r="C1082" s="38">
        <v>333</v>
      </c>
      <c r="D1082" s="38">
        <v>230.5</v>
      </c>
      <c r="E1082" s="38">
        <v>89.5</v>
      </c>
      <c r="F1082" s="37" t="str">
        <f t="shared" si="1974"/>
        <v>M</v>
      </c>
      <c r="G1082" s="37" t="str">
        <f t="shared" si="1975"/>
        <v>S</v>
      </c>
      <c r="H1082" s="37" t="str">
        <f t="shared" si="1976"/>
        <v>100</v>
      </c>
      <c r="I1082" s="37" t="str">
        <f t="shared" si="1977"/>
        <v>M+S+100</v>
      </c>
      <c r="J1082" s="38" t="str">
        <f t="shared" si="1978"/>
        <v>TM-CAGEM+100</v>
      </c>
      <c r="K1082" s="38">
        <f t="shared" si="1979"/>
        <v>2061286</v>
      </c>
    </row>
    <row r="1083" spans="1:11" x14ac:dyDescent="0.35">
      <c r="A1083" s="23" t="s">
        <v>298</v>
      </c>
      <c r="B1083" s="26" t="s">
        <v>1270</v>
      </c>
      <c r="C1083" s="38">
        <v>333</v>
      </c>
      <c r="D1083" s="38">
        <v>230.5</v>
      </c>
      <c r="E1083" s="38">
        <v>89.5</v>
      </c>
      <c r="F1083" s="37" t="str">
        <f t="shared" si="1974"/>
        <v>M</v>
      </c>
      <c r="G1083" s="37" t="str">
        <f t="shared" si="1975"/>
        <v>S</v>
      </c>
      <c r="H1083" s="37" t="str">
        <f t="shared" si="1976"/>
        <v>100</v>
      </c>
      <c r="I1083" s="37" t="str">
        <f t="shared" si="1977"/>
        <v>M+S+100</v>
      </c>
      <c r="J1083" s="38" t="str">
        <f t="shared" si="1978"/>
        <v>TM-CAGEM+100</v>
      </c>
      <c r="K1083" s="38">
        <f t="shared" si="1979"/>
        <v>2061286</v>
      </c>
    </row>
    <row r="1084" spans="1:11" x14ac:dyDescent="0.35">
      <c r="A1084" s="23" t="s">
        <v>298</v>
      </c>
      <c r="B1084" s="26" t="s">
        <v>1271</v>
      </c>
      <c r="C1084" s="38">
        <v>333</v>
      </c>
      <c r="D1084" s="38">
        <v>253</v>
      </c>
      <c r="E1084" s="38">
        <v>89.5</v>
      </c>
      <c r="F1084" s="37" t="str">
        <f t="shared" si="1974"/>
        <v>M</v>
      </c>
      <c r="G1084" s="37" t="str">
        <f t="shared" si="1975"/>
        <v>M</v>
      </c>
      <c r="H1084" s="37" t="str">
        <f t="shared" si="1976"/>
        <v>100</v>
      </c>
      <c r="I1084" s="37" t="str">
        <f t="shared" si="1977"/>
        <v>M+M+100</v>
      </c>
      <c r="J1084" s="38" t="str">
        <f t="shared" si="1978"/>
        <v>TM-CAGEM+100</v>
      </c>
      <c r="K1084" s="38">
        <f t="shared" si="1979"/>
        <v>2061286</v>
      </c>
    </row>
    <row r="1085" spans="1:11" x14ac:dyDescent="0.35">
      <c r="A1085" s="23" t="s">
        <v>298</v>
      </c>
      <c r="B1085" s="26" t="s">
        <v>1272</v>
      </c>
      <c r="C1085" s="38">
        <v>333</v>
      </c>
      <c r="D1085" s="38">
        <v>253</v>
      </c>
      <c r="E1085" s="38">
        <v>89.5</v>
      </c>
      <c r="F1085" s="37" t="str">
        <f t="shared" si="1974"/>
        <v>M</v>
      </c>
      <c r="G1085" s="37" t="str">
        <f t="shared" si="1975"/>
        <v>M</v>
      </c>
      <c r="H1085" s="37" t="str">
        <f t="shared" si="1976"/>
        <v>100</v>
      </c>
      <c r="I1085" s="37" t="str">
        <f t="shared" si="1977"/>
        <v>M+M+100</v>
      </c>
      <c r="J1085" s="38" t="str">
        <f t="shared" si="1978"/>
        <v>TM-CAGEM+100</v>
      </c>
      <c r="K1085" s="38">
        <f t="shared" si="1979"/>
        <v>2061286</v>
      </c>
    </row>
    <row r="1086" spans="1:11" x14ac:dyDescent="0.35">
      <c r="A1086" s="23" t="s">
        <v>298</v>
      </c>
      <c r="B1086" s="26" t="s">
        <v>1273</v>
      </c>
      <c r="C1086" s="38">
        <v>333</v>
      </c>
      <c r="D1086" s="38">
        <v>253</v>
      </c>
      <c r="E1086" s="38">
        <v>89.5</v>
      </c>
      <c r="F1086" s="37" t="str">
        <f t="shared" si="1974"/>
        <v>M</v>
      </c>
      <c r="G1086" s="37" t="str">
        <f t="shared" si="1975"/>
        <v>M</v>
      </c>
      <c r="H1086" s="37" t="str">
        <f t="shared" si="1976"/>
        <v>100</v>
      </c>
      <c r="I1086" s="37" t="str">
        <f t="shared" si="1977"/>
        <v>M+M+100</v>
      </c>
      <c r="J1086" s="38" t="str">
        <f t="shared" si="1978"/>
        <v>TM-CAGEM+100</v>
      </c>
      <c r="K1086" s="38">
        <f t="shared" si="1979"/>
        <v>2061286</v>
      </c>
    </row>
    <row r="1087" spans="1:11" x14ac:dyDescent="0.35">
      <c r="A1087" s="23" t="s">
        <v>298</v>
      </c>
      <c r="B1087" s="26" t="s">
        <v>1274</v>
      </c>
      <c r="C1087" s="38">
        <v>298</v>
      </c>
      <c r="D1087" s="38">
        <v>218</v>
      </c>
      <c r="E1087" s="38">
        <v>71</v>
      </c>
      <c r="F1087" s="37" t="str">
        <f t="shared" si="1974"/>
        <v>S</v>
      </c>
      <c r="G1087" s="37" t="str">
        <f t="shared" si="1975"/>
        <v>S</v>
      </c>
      <c r="H1087" s="37" t="str">
        <f t="shared" si="1976"/>
        <v>100</v>
      </c>
      <c r="I1087" s="37" t="str">
        <f t="shared" si="1977"/>
        <v>S+S+100</v>
      </c>
      <c r="J1087" s="38" t="str">
        <f t="shared" si="1978"/>
        <v>TM-CAGES+100</v>
      </c>
      <c r="K1087" s="38">
        <f t="shared" si="1979"/>
        <v>2061185</v>
      </c>
    </row>
    <row r="1088" spans="1:11" x14ac:dyDescent="0.35">
      <c r="A1088" s="23" t="s">
        <v>298</v>
      </c>
      <c r="B1088" s="26" t="s">
        <v>1275</v>
      </c>
      <c r="C1088" s="38">
        <v>289</v>
      </c>
      <c r="D1088" s="38">
        <v>245</v>
      </c>
      <c r="E1088" s="38">
        <v>98</v>
      </c>
      <c r="F1088" s="37" t="str">
        <f t="shared" si="1974"/>
        <v>S</v>
      </c>
      <c r="G1088" s="37" t="str">
        <f t="shared" si="1975"/>
        <v>M</v>
      </c>
      <c r="H1088" s="37" t="str">
        <f t="shared" si="1976"/>
        <v>120</v>
      </c>
      <c r="I1088" s="37" t="str">
        <f t="shared" si="1977"/>
        <v>S+M+120</v>
      </c>
      <c r="J1088" s="38" t="str">
        <f t="shared" si="1978"/>
        <v>TM-CAGEM+120</v>
      </c>
      <c r="K1088" s="38">
        <f t="shared" si="1979"/>
        <v>2061287</v>
      </c>
    </row>
    <row r="1089" spans="1:11" x14ac:dyDescent="0.35">
      <c r="A1089" s="23" t="s">
        <v>298</v>
      </c>
      <c r="B1089" s="26" t="s">
        <v>1276</v>
      </c>
      <c r="C1089" s="38">
        <v>298</v>
      </c>
      <c r="D1089" s="38">
        <v>218</v>
      </c>
      <c r="E1089" s="38">
        <v>71</v>
      </c>
      <c r="F1089" s="37" t="str">
        <f t="shared" ref="F1089" si="1980">IF(C1089&lt;315,"S",IF(C1089&lt;375,"M","N/A"))</f>
        <v>S</v>
      </c>
      <c r="G1089" s="37" t="str">
        <f t="shared" ref="G1089" si="1981">IF(D1089&lt;235,"S",IF(D1089&lt;300,"M","N/A"))</f>
        <v>S</v>
      </c>
      <c r="H1089" s="37" t="str">
        <f t="shared" ref="H1089" si="1982">IF(E1089&lt;71,"80",IF(E1089&lt;91,"100",IF(E1089&lt;111,"120",IF(E1089&lt;151,"160","N/A"))))</f>
        <v>100</v>
      </c>
      <c r="I1089" s="37" t="str">
        <f t="shared" ref="I1089" si="1983">F1089&amp;"+"&amp;G1089&amp;"+"&amp;H1089</f>
        <v>S+S+100</v>
      </c>
      <c r="J1089" s="38" t="str">
        <f t="shared" ref="J1089" si="1984">IF(ISNUMBER(SEARCH("N/A",I1089)),"Not Suitable",(VLOOKUP(I1089,codes,2,FALSE)))</f>
        <v>TM-CAGES+100</v>
      </c>
      <c r="K1089" s="38">
        <f t="shared" ref="K1089" si="1985">IF(ISNUMBER(SEARCH("N/A",I1089)),"-",(VLOOKUP(I1089,codes,3,FALSE)))</f>
        <v>2061185</v>
      </c>
    </row>
    <row r="1090" spans="1:11" x14ac:dyDescent="0.35">
      <c r="A1090" s="23" t="s">
        <v>298</v>
      </c>
      <c r="B1090" s="26" t="s">
        <v>1277</v>
      </c>
      <c r="C1090" s="38">
        <v>295</v>
      </c>
      <c r="D1090" s="38">
        <v>208</v>
      </c>
      <c r="E1090" s="38">
        <v>70</v>
      </c>
      <c r="F1090" s="37" t="str">
        <f t="shared" ref="F1090:F1091" si="1986">IF(C1090&lt;315,"S",IF(C1090&lt;375,"M","N/A"))</f>
        <v>S</v>
      </c>
      <c r="G1090" s="37" t="str">
        <f t="shared" ref="G1090:G1091" si="1987">IF(D1090&lt;235,"S",IF(D1090&lt;300,"M","N/A"))</f>
        <v>S</v>
      </c>
      <c r="H1090" s="37" t="str">
        <f t="shared" ref="H1090:H1091" si="1988">IF(E1090&lt;71,"80",IF(E1090&lt;91,"100",IF(E1090&lt;111,"120",IF(E1090&lt;151,"160","N/A"))))</f>
        <v>80</v>
      </c>
      <c r="I1090" s="37" t="str">
        <f t="shared" ref="I1090:I1091" si="1989">F1090&amp;"+"&amp;G1090&amp;"+"&amp;H1090</f>
        <v>S+S+80</v>
      </c>
      <c r="J1090" s="38" t="str">
        <f t="shared" ref="J1090:J1091" si="1990">IF(ISNUMBER(SEARCH("N/A",I1090)),"Not Suitable",(VLOOKUP(I1090,codes,2,FALSE)))</f>
        <v>TM-CAGES+80</v>
      </c>
      <c r="K1090" s="38">
        <f t="shared" ref="K1090:K1091" si="1991">IF(ISNUMBER(SEARCH("N/A",I1090)),"-",(VLOOKUP(I1090,codes,3,FALSE)))</f>
        <v>2061184</v>
      </c>
    </row>
    <row r="1091" spans="1:11" x14ac:dyDescent="0.35">
      <c r="A1091" s="23" t="s">
        <v>298</v>
      </c>
      <c r="B1091" s="26" t="s">
        <v>1278</v>
      </c>
      <c r="C1091" s="38">
        <v>290</v>
      </c>
      <c r="D1091" s="38">
        <v>190</v>
      </c>
      <c r="E1091" s="38">
        <v>70</v>
      </c>
      <c r="F1091" s="37" t="str">
        <f t="shared" si="1986"/>
        <v>S</v>
      </c>
      <c r="G1091" s="37" t="str">
        <f t="shared" si="1987"/>
        <v>S</v>
      </c>
      <c r="H1091" s="37" t="str">
        <f t="shared" si="1988"/>
        <v>80</v>
      </c>
      <c r="I1091" s="37" t="str">
        <f t="shared" si="1989"/>
        <v>S+S+80</v>
      </c>
      <c r="J1091" s="38" t="str">
        <f t="shared" si="1990"/>
        <v>TM-CAGES+80</v>
      </c>
      <c r="K1091" s="38">
        <f t="shared" si="1991"/>
        <v>2061184</v>
      </c>
    </row>
    <row r="1092" spans="1:11" x14ac:dyDescent="0.35">
      <c r="A1092" s="23" t="s">
        <v>298</v>
      </c>
      <c r="B1092" s="26" t="s">
        <v>1279</v>
      </c>
      <c r="C1092" s="38">
        <v>257</v>
      </c>
      <c r="D1092" s="38">
        <v>229</v>
      </c>
      <c r="E1092" s="38">
        <v>75</v>
      </c>
      <c r="F1092" s="37" t="str">
        <f t="shared" ref="F1092" si="1992">IF(C1092&lt;315,"S",IF(C1092&lt;375,"M","N/A"))</f>
        <v>S</v>
      </c>
      <c r="G1092" s="37" t="str">
        <f t="shared" ref="G1092" si="1993">IF(D1092&lt;235,"S",IF(D1092&lt;300,"M","N/A"))</f>
        <v>S</v>
      </c>
      <c r="H1092" s="37" t="str">
        <f t="shared" ref="H1092" si="1994">IF(E1092&lt;71,"80",IF(E1092&lt;91,"100",IF(E1092&lt;111,"120",IF(E1092&lt;151,"160","N/A"))))</f>
        <v>100</v>
      </c>
      <c r="I1092" s="37" t="str">
        <f t="shared" ref="I1092" si="1995">F1092&amp;"+"&amp;G1092&amp;"+"&amp;H1092</f>
        <v>S+S+100</v>
      </c>
      <c r="J1092" s="38" t="str">
        <f t="shared" ref="J1092" si="1996">IF(ISNUMBER(SEARCH("N/A",I1092)),"Not Suitable",(VLOOKUP(I1092,codes,2,FALSE)))</f>
        <v>TM-CAGES+100</v>
      </c>
      <c r="K1092" s="38">
        <f t="shared" ref="K1092" si="1997">IF(ISNUMBER(SEARCH("N/A",I1092)),"-",(VLOOKUP(I1092,codes,3,FALSE)))</f>
        <v>2061185</v>
      </c>
    </row>
    <row r="1093" spans="1:11" x14ac:dyDescent="0.35">
      <c r="A1093" s="23" t="s">
        <v>298</v>
      </c>
      <c r="B1093" s="26" t="s">
        <v>1280</v>
      </c>
      <c r="C1093" s="38">
        <v>257</v>
      </c>
      <c r="D1093" s="38">
        <v>229</v>
      </c>
      <c r="E1093" s="38">
        <v>75.8</v>
      </c>
      <c r="F1093" s="37" t="str">
        <f t="shared" ref="F1093:F1098" si="1998">IF(C1093&lt;315,"S",IF(C1093&lt;375,"M","N/A"))</f>
        <v>S</v>
      </c>
      <c r="G1093" s="37" t="str">
        <f t="shared" ref="G1093:G1098" si="1999">IF(D1093&lt;235,"S",IF(D1093&lt;300,"M","N/A"))</f>
        <v>S</v>
      </c>
      <c r="H1093" s="37" t="str">
        <f t="shared" ref="H1093:H1098" si="2000">IF(E1093&lt;71,"80",IF(E1093&lt;91,"100",IF(E1093&lt;111,"120",IF(E1093&lt;151,"160","N/A"))))</f>
        <v>100</v>
      </c>
      <c r="I1093" s="37" t="str">
        <f t="shared" ref="I1093:I1098" si="2001">F1093&amp;"+"&amp;G1093&amp;"+"&amp;H1093</f>
        <v>S+S+100</v>
      </c>
      <c r="J1093" s="38" t="str">
        <f t="shared" ref="J1093:J1098" si="2002">IF(ISNUMBER(SEARCH("N/A",I1093)),"Not Suitable",(VLOOKUP(I1093,codes,2,FALSE)))</f>
        <v>TM-CAGES+100</v>
      </c>
      <c r="K1093" s="38">
        <f t="shared" ref="K1093:K1098" si="2003">IF(ISNUMBER(SEARCH("N/A",I1093)),"-",(VLOOKUP(I1093,codes,3,FALSE)))</f>
        <v>2061185</v>
      </c>
    </row>
    <row r="1094" spans="1:11" x14ac:dyDescent="0.35">
      <c r="A1094" s="23" t="s">
        <v>298</v>
      </c>
      <c r="B1094" s="26" t="s">
        <v>1281</v>
      </c>
      <c r="C1094" s="38">
        <v>70</v>
      </c>
      <c r="D1094" s="38">
        <v>190</v>
      </c>
      <c r="E1094" s="38">
        <v>78</v>
      </c>
      <c r="F1094" s="37" t="str">
        <f t="shared" ref="F1094:F1097" si="2004">IF(C1094&lt;315,"S",IF(C1094&lt;375,"M","N/A"))</f>
        <v>S</v>
      </c>
      <c r="G1094" s="37" t="str">
        <f t="shared" ref="G1094:G1097" si="2005">IF(D1094&lt;235,"S",IF(D1094&lt;300,"M","N/A"))</f>
        <v>S</v>
      </c>
      <c r="H1094" s="37" t="str">
        <f t="shared" ref="H1094:H1097" si="2006">IF(E1094&lt;71,"80",IF(E1094&lt;91,"100",IF(E1094&lt;111,"120",IF(E1094&lt;151,"160","N/A"))))</f>
        <v>100</v>
      </c>
      <c r="I1094" s="37" t="str">
        <f t="shared" ref="I1094:I1097" si="2007">F1094&amp;"+"&amp;G1094&amp;"+"&amp;H1094</f>
        <v>S+S+100</v>
      </c>
      <c r="J1094" s="38" t="str">
        <f t="shared" ref="J1094:J1097" si="2008">IF(ISNUMBER(SEARCH("N/A",I1094)),"Not Suitable",(VLOOKUP(I1094,codes,2,FALSE)))</f>
        <v>TM-CAGES+100</v>
      </c>
      <c r="K1094" s="38">
        <f t="shared" ref="K1094:K1097" si="2009">IF(ISNUMBER(SEARCH("N/A",I1094)),"-",(VLOOKUP(I1094,codes,3,FALSE)))</f>
        <v>2061185</v>
      </c>
    </row>
    <row r="1095" spans="1:11" x14ac:dyDescent="0.35">
      <c r="A1095" s="23" t="s">
        <v>298</v>
      </c>
      <c r="B1095" s="26" t="s">
        <v>1282</v>
      </c>
      <c r="C1095" s="38">
        <v>270</v>
      </c>
      <c r="D1095" s="38">
        <v>190</v>
      </c>
      <c r="E1095" s="38">
        <v>78</v>
      </c>
      <c r="F1095" s="37" t="str">
        <f t="shared" si="2004"/>
        <v>S</v>
      </c>
      <c r="G1095" s="37" t="str">
        <f t="shared" si="2005"/>
        <v>S</v>
      </c>
      <c r="H1095" s="37" t="str">
        <f t="shared" si="2006"/>
        <v>100</v>
      </c>
      <c r="I1095" s="37" t="str">
        <f t="shared" si="2007"/>
        <v>S+S+100</v>
      </c>
      <c r="J1095" s="38" t="str">
        <f t="shared" si="2008"/>
        <v>TM-CAGES+100</v>
      </c>
      <c r="K1095" s="38">
        <f t="shared" si="2009"/>
        <v>2061185</v>
      </c>
    </row>
    <row r="1096" spans="1:11" x14ac:dyDescent="0.35">
      <c r="A1096" s="23" t="s">
        <v>298</v>
      </c>
      <c r="B1096" s="26" t="s">
        <v>1283</v>
      </c>
      <c r="C1096" s="38">
        <v>270</v>
      </c>
      <c r="D1096" s="38">
        <v>190</v>
      </c>
      <c r="E1096" s="38">
        <v>78</v>
      </c>
      <c r="F1096" s="37" t="str">
        <f t="shared" si="2004"/>
        <v>S</v>
      </c>
      <c r="G1096" s="37" t="str">
        <f t="shared" si="2005"/>
        <v>S</v>
      </c>
      <c r="H1096" s="37" t="str">
        <f t="shared" si="2006"/>
        <v>100</v>
      </c>
      <c r="I1096" s="37" t="str">
        <f t="shared" si="2007"/>
        <v>S+S+100</v>
      </c>
      <c r="J1096" s="38" t="str">
        <f t="shared" si="2008"/>
        <v>TM-CAGES+100</v>
      </c>
      <c r="K1096" s="38">
        <f t="shared" si="2009"/>
        <v>2061185</v>
      </c>
    </row>
    <row r="1097" spans="1:11" x14ac:dyDescent="0.35">
      <c r="A1097" s="23" t="s">
        <v>298</v>
      </c>
      <c r="B1097" s="26" t="s">
        <v>1284</v>
      </c>
      <c r="C1097" s="38">
        <v>783</v>
      </c>
      <c r="D1097" s="38">
        <v>581</v>
      </c>
      <c r="E1097" s="38">
        <v>252</v>
      </c>
      <c r="F1097" s="37" t="str">
        <f t="shared" si="2004"/>
        <v>N/A</v>
      </c>
      <c r="G1097" s="37" t="str">
        <f t="shared" si="2005"/>
        <v>N/A</v>
      </c>
      <c r="H1097" s="37" t="str">
        <f t="shared" si="2006"/>
        <v>N/A</v>
      </c>
      <c r="I1097" s="37" t="str">
        <f t="shared" si="2007"/>
        <v>N/A+N/A+N/A</v>
      </c>
      <c r="J1097" s="38" t="str">
        <f t="shared" si="2008"/>
        <v>Not Suitable</v>
      </c>
      <c r="K1097" s="38" t="str">
        <f t="shared" si="2009"/>
        <v>-</v>
      </c>
    </row>
    <row r="1098" spans="1:11" x14ac:dyDescent="0.35">
      <c r="A1098" s="23" t="s">
        <v>298</v>
      </c>
      <c r="B1098" s="26" t="s">
        <v>1320</v>
      </c>
      <c r="C1098" s="38">
        <v>783</v>
      </c>
      <c r="D1098" s="38">
        <v>581</v>
      </c>
      <c r="E1098" s="38">
        <v>252</v>
      </c>
      <c r="F1098" s="37" t="str">
        <f t="shared" si="1998"/>
        <v>N/A</v>
      </c>
      <c r="G1098" s="37" t="str">
        <f t="shared" si="1999"/>
        <v>N/A</v>
      </c>
      <c r="H1098" s="37" t="str">
        <f t="shared" si="2000"/>
        <v>N/A</v>
      </c>
      <c r="I1098" s="37" t="str">
        <f t="shared" si="2001"/>
        <v>N/A+N/A+N/A</v>
      </c>
      <c r="J1098" s="38" t="str">
        <f t="shared" si="2002"/>
        <v>Not Suitable</v>
      </c>
      <c r="K1098" s="38" t="str">
        <f t="shared" si="2003"/>
        <v>-</v>
      </c>
    </row>
    <row r="1099" spans="1:11" x14ac:dyDescent="0.35">
      <c r="A1099" s="23" t="s">
        <v>298</v>
      </c>
      <c r="B1099" s="26" t="s">
        <v>1402</v>
      </c>
      <c r="C1099" s="38">
        <v>606</v>
      </c>
      <c r="D1099" s="38">
        <v>439</v>
      </c>
      <c r="E1099" s="38">
        <v>230</v>
      </c>
      <c r="F1099" s="37" t="str">
        <f>IF(C1099&lt;315,"S",IF(C1099&lt;375,"M","N/A"))</f>
        <v>N/A</v>
      </c>
      <c r="G1099" s="37" t="str">
        <f>IF(D1099&lt;235,"S",IF(D1099&lt;300,"M","N/A"))</f>
        <v>N/A</v>
      </c>
      <c r="H1099" s="37" t="str">
        <f>IF(E1099&lt;71,"80",IF(E1099&lt;91,"100",IF(E1099&lt;111,"120",IF(E1099&lt;151,"160","N/A"))))</f>
        <v>N/A</v>
      </c>
      <c r="I1099" s="37" t="str">
        <f>F1099&amp;"+"&amp;G1099&amp;"+"&amp;H1099</f>
        <v>N/A+N/A+N/A</v>
      </c>
      <c r="J1099" s="38" t="str">
        <f>IF(ISNUMBER(SEARCH("N/A",I1099)),"Not Suitable",(VLOOKUP(I1099,codes,2,FALSE)))</f>
        <v>Not Suitable</v>
      </c>
      <c r="K1099" s="38" t="str">
        <f>IF(ISNUMBER(SEARCH("N/A",I1099)),"-",(VLOOKUP(I1099,codes,3,FALSE)))</f>
        <v>-</v>
      </c>
    </row>
    <row r="1100" spans="1:11" x14ac:dyDescent="0.35">
      <c r="A1100" s="23" t="s">
        <v>298</v>
      </c>
      <c r="B1100" s="26" t="s">
        <v>1403</v>
      </c>
      <c r="C1100" s="38">
        <v>750</v>
      </c>
      <c r="D1100" s="38">
        <v>530</v>
      </c>
      <c r="E1100" s="38">
        <v>260</v>
      </c>
      <c r="F1100" s="37" t="str">
        <f>IF(C1100&lt;315,"S",IF(C1100&lt;375,"M","N/A"))</f>
        <v>N/A</v>
      </c>
      <c r="G1100" s="37" t="str">
        <f>IF(D1100&lt;235,"S",IF(D1100&lt;300,"M","N/A"))</f>
        <v>N/A</v>
      </c>
      <c r="H1100" s="37" t="str">
        <f>IF(E1100&lt;71,"80",IF(E1100&lt;91,"100",IF(E1100&lt;111,"120",IF(E1100&lt;151,"160","N/A"))))</f>
        <v>N/A</v>
      </c>
      <c r="I1100" s="37" t="str">
        <f>F1100&amp;"+"&amp;G1100&amp;"+"&amp;H1100</f>
        <v>N/A+N/A+N/A</v>
      </c>
      <c r="J1100" s="38" t="str">
        <f>IF(ISNUMBER(SEARCH("N/A",I1100)),"Not Suitable",(VLOOKUP(I1100,codes,2,FALSE)))</f>
        <v>Not Suitable</v>
      </c>
      <c r="K1100" s="38" t="str">
        <f>IF(ISNUMBER(SEARCH("N/A",I1100)),"-",(VLOOKUP(I1100,codes,3,FALSE)))</f>
        <v>-</v>
      </c>
    </row>
    <row r="1101" spans="1:11" x14ac:dyDescent="0.35">
      <c r="A1101" s="23" t="s">
        <v>298</v>
      </c>
      <c r="B1101" s="23" t="s">
        <v>309</v>
      </c>
      <c r="C1101" s="25">
        <v>382</v>
      </c>
      <c r="D1101" s="25">
        <v>350</v>
      </c>
      <c r="E1101" s="25">
        <v>143</v>
      </c>
      <c r="F1101" s="16" t="str">
        <f t="shared" si="1955"/>
        <v>N/A</v>
      </c>
      <c r="G1101" s="16" t="str">
        <f t="shared" si="1956"/>
        <v>N/A</v>
      </c>
      <c r="H1101" s="16" t="str">
        <f t="shared" si="1941"/>
        <v>160</v>
      </c>
      <c r="I1101" s="16" t="str">
        <f t="shared" si="1957"/>
        <v>N/A+N/A+160</v>
      </c>
      <c r="J1101" s="19" t="str">
        <f t="shared" si="1967"/>
        <v>Not Suitable</v>
      </c>
      <c r="K1101" s="19" t="str">
        <f t="shared" si="1958"/>
        <v>-</v>
      </c>
    </row>
    <row r="1102" spans="1:11" x14ac:dyDescent="0.35">
      <c r="A1102" s="23" t="s">
        <v>298</v>
      </c>
      <c r="B1102" s="23" t="s">
        <v>310</v>
      </c>
      <c r="C1102" s="25">
        <v>382</v>
      </c>
      <c r="D1102" s="25">
        <v>350</v>
      </c>
      <c r="E1102" s="25">
        <v>143</v>
      </c>
      <c r="F1102" s="16" t="str">
        <f t="shared" si="1955"/>
        <v>N/A</v>
      </c>
      <c r="G1102" s="16" t="str">
        <f t="shared" si="1956"/>
        <v>N/A</v>
      </c>
      <c r="H1102" s="16" t="str">
        <f t="shared" si="1941"/>
        <v>160</v>
      </c>
      <c r="I1102" s="16" t="str">
        <f t="shared" si="1957"/>
        <v>N/A+N/A+160</v>
      </c>
      <c r="J1102" s="19" t="str">
        <f t="shared" si="1967"/>
        <v>Not Suitable</v>
      </c>
      <c r="K1102" s="19" t="str">
        <f t="shared" si="1958"/>
        <v>-</v>
      </c>
    </row>
    <row r="1103" spans="1:11" x14ac:dyDescent="0.35">
      <c r="A1103" s="23" t="s">
        <v>298</v>
      </c>
      <c r="B1103" s="23" t="s">
        <v>311</v>
      </c>
      <c r="C1103" s="25">
        <v>490</v>
      </c>
      <c r="D1103" s="25">
        <v>371</v>
      </c>
      <c r="E1103" s="25">
        <v>164</v>
      </c>
      <c r="F1103" s="16" t="str">
        <f t="shared" si="1955"/>
        <v>N/A</v>
      </c>
      <c r="G1103" s="16" t="str">
        <f t="shared" si="1956"/>
        <v>N/A</v>
      </c>
      <c r="H1103" s="16" t="str">
        <f t="shared" si="1941"/>
        <v>N/A</v>
      </c>
      <c r="I1103" s="16" t="str">
        <f t="shared" si="1957"/>
        <v>N/A+N/A+N/A</v>
      </c>
      <c r="J1103" s="19" t="str">
        <f t="shared" si="1967"/>
        <v>Not Suitable</v>
      </c>
      <c r="K1103" s="19" t="str">
        <f t="shared" si="1958"/>
        <v>-</v>
      </c>
    </row>
    <row r="1104" spans="1:11" x14ac:dyDescent="0.35">
      <c r="A1104" s="23" t="s">
        <v>298</v>
      </c>
      <c r="B1104" s="26" t="s">
        <v>312</v>
      </c>
      <c r="C1104" s="25">
        <v>490</v>
      </c>
      <c r="D1104" s="25">
        <v>371</v>
      </c>
      <c r="E1104" s="25">
        <v>164</v>
      </c>
      <c r="F1104" s="16" t="str">
        <f t="shared" si="1955"/>
        <v>N/A</v>
      </c>
      <c r="G1104" s="16" t="str">
        <f t="shared" si="1956"/>
        <v>N/A</v>
      </c>
      <c r="H1104" s="16" t="str">
        <f t="shared" si="1941"/>
        <v>N/A</v>
      </c>
      <c r="I1104" s="16" t="str">
        <f t="shared" si="1957"/>
        <v>N/A+N/A+N/A</v>
      </c>
      <c r="J1104" s="19" t="str">
        <f t="shared" si="1967"/>
        <v>Not Suitable</v>
      </c>
      <c r="K1104" s="19" t="str">
        <f t="shared" si="1958"/>
        <v>-</v>
      </c>
    </row>
    <row r="1105" spans="1:11" x14ac:dyDescent="0.35">
      <c r="A1105" s="23" t="s">
        <v>298</v>
      </c>
      <c r="B1105" s="26" t="s">
        <v>313</v>
      </c>
      <c r="C1105" s="25">
        <v>490</v>
      </c>
      <c r="D1105" s="25">
        <v>372</v>
      </c>
      <c r="E1105" s="25">
        <v>164</v>
      </c>
      <c r="F1105" s="16" t="str">
        <f t="shared" si="1955"/>
        <v>N/A</v>
      </c>
      <c r="G1105" s="16" t="str">
        <f t="shared" si="1956"/>
        <v>N/A</v>
      </c>
      <c r="H1105" s="16" t="str">
        <f t="shared" si="1941"/>
        <v>N/A</v>
      </c>
      <c r="I1105" s="16" t="str">
        <f t="shared" si="1957"/>
        <v>N/A+N/A+N/A</v>
      </c>
      <c r="J1105" s="19" t="str">
        <f t="shared" si="1967"/>
        <v>Not Suitable</v>
      </c>
      <c r="K1105" s="19" t="str">
        <f t="shared" si="1958"/>
        <v>-</v>
      </c>
    </row>
    <row r="1106" spans="1:11" x14ac:dyDescent="0.35">
      <c r="A1106" s="23" t="s">
        <v>298</v>
      </c>
      <c r="B1106" s="23" t="s">
        <v>555</v>
      </c>
      <c r="C1106" s="25">
        <v>552</v>
      </c>
      <c r="D1106" s="25">
        <v>452</v>
      </c>
      <c r="E1106" s="25">
        <v>176</v>
      </c>
      <c r="F1106" s="16" t="str">
        <f t="shared" si="1955"/>
        <v>N/A</v>
      </c>
      <c r="G1106" s="16" t="str">
        <f t="shared" si="1956"/>
        <v>N/A</v>
      </c>
      <c r="H1106" s="16" t="str">
        <f t="shared" si="1941"/>
        <v>N/A</v>
      </c>
      <c r="I1106" s="16" t="str">
        <f t="shared" si="1957"/>
        <v>N/A+N/A+N/A</v>
      </c>
      <c r="J1106" s="19" t="str">
        <f t="shared" si="1967"/>
        <v>Not Suitable</v>
      </c>
      <c r="K1106" s="19" t="str">
        <f t="shared" si="1958"/>
        <v>-</v>
      </c>
    </row>
    <row r="1107" spans="1:11" x14ac:dyDescent="0.35">
      <c r="A1107" s="23" t="s">
        <v>298</v>
      </c>
      <c r="B1107" s="26" t="s">
        <v>314</v>
      </c>
      <c r="C1107" s="25">
        <v>550</v>
      </c>
      <c r="D1107" s="25">
        <v>451</v>
      </c>
      <c r="E1107" s="25">
        <v>175</v>
      </c>
      <c r="F1107" s="16" t="str">
        <f t="shared" si="1955"/>
        <v>N/A</v>
      </c>
      <c r="G1107" s="16" t="str">
        <f t="shared" si="1956"/>
        <v>N/A</v>
      </c>
      <c r="H1107" s="16" t="str">
        <f t="shared" si="1941"/>
        <v>N/A</v>
      </c>
      <c r="I1107" s="16" t="str">
        <f t="shared" si="1957"/>
        <v>N/A+N/A+N/A</v>
      </c>
      <c r="J1107" s="19" t="str">
        <f t="shared" si="1967"/>
        <v>Not Suitable</v>
      </c>
      <c r="K1107" s="19" t="str">
        <f t="shared" si="1958"/>
        <v>-</v>
      </c>
    </row>
    <row r="1108" spans="1:11" x14ac:dyDescent="0.35">
      <c r="A1108" s="23" t="s">
        <v>298</v>
      </c>
      <c r="B1108" s="26" t="s">
        <v>1321</v>
      </c>
      <c r="C1108" s="38">
        <v>319.89999999999998</v>
      </c>
      <c r="D1108" s="38">
        <v>300.89999999999998</v>
      </c>
      <c r="E1108" s="38">
        <v>148.4</v>
      </c>
      <c r="F1108" s="37" t="str">
        <f>IF(C1108&lt;315,"S",IF(C1108&lt;375,"M","N/A"))</f>
        <v>M</v>
      </c>
      <c r="G1108" s="37" t="str">
        <f>IF(D1108&lt;235,"S",IF(D1108&lt;300,"M","N/A"))</f>
        <v>N/A</v>
      </c>
      <c r="H1108" s="37" t="str">
        <f>IF(E1108&lt;71,"80",IF(E1108&lt;91,"100",IF(E1108&lt;111,"120",IF(E1108&lt;151,"160","N/A"))))</f>
        <v>160</v>
      </c>
      <c r="I1108" s="37" t="str">
        <f>F1108&amp;"+"&amp;G1108&amp;"+"&amp;H1108</f>
        <v>M+N/A+160</v>
      </c>
      <c r="J1108" s="38" t="str">
        <f>IF(ISNUMBER(SEARCH("N/A",I1108)),"Not Suitable",(VLOOKUP(I1108,codes,2,FALSE)))</f>
        <v>Not Suitable</v>
      </c>
      <c r="K1108" s="38" t="str">
        <f>IF(ISNUMBER(SEARCH("N/A",I1108)),"-",(VLOOKUP(I1108,codes,3,FALSE)))</f>
        <v>-</v>
      </c>
    </row>
    <row r="1109" spans="1:11" x14ac:dyDescent="0.35">
      <c r="A1109" s="23" t="s">
        <v>298</v>
      </c>
      <c r="B1109" s="26" t="s">
        <v>1322</v>
      </c>
      <c r="C1109" s="38">
        <v>319.89999999999998</v>
      </c>
      <c r="D1109" s="38">
        <v>300.89999999999998</v>
      </c>
      <c r="E1109" s="38">
        <v>148.4</v>
      </c>
      <c r="F1109" s="37" t="str">
        <f t="shared" ref="F1109" si="2010">IF(C1109&lt;315,"S",IF(C1109&lt;375,"M","N/A"))</f>
        <v>M</v>
      </c>
      <c r="G1109" s="37" t="str">
        <f t="shared" ref="G1109" si="2011">IF(D1109&lt;235,"S",IF(D1109&lt;300,"M","N/A"))</f>
        <v>N/A</v>
      </c>
      <c r="H1109" s="37" t="str">
        <f t="shared" ref="H1109" si="2012">IF(E1109&lt;71,"80",IF(E1109&lt;91,"100",IF(E1109&lt;111,"120",IF(E1109&lt;151,"160","N/A"))))</f>
        <v>160</v>
      </c>
      <c r="I1109" s="37" t="str">
        <f t="shared" ref="I1109" si="2013">F1109&amp;"+"&amp;G1109&amp;"+"&amp;H1109</f>
        <v>M+N/A+160</v>
      </c>
      <c r="J1109" s="38" t="str">
        <f t="shared" ref="J1109" si="2014">IF(ISNUMBER(SEARCH("N/A",I1109)),"Not Suitable",(VLOOKUP(I1109,codes,2,FALSE)))</f>
        <v>Not Suitable</v>
      </c>
      <c r="K1109" s="38" t="str">
        <f t="shared" ref="K1109" si="2015">IF(ISNUMBER(SEARCH("N/A",I1109)),"-",(VLOOKUP(I1109,codes,3,FALSE)))</f>
        <v>-</v>
      </c>
    </row>
    <row r="1110" spans="1:11" x14ac:dyDescent="0.35">
      <c r="A1110" s="23" t="s">
        <v>298</v>
      </c>
      <c r="B1110" s="26" t="s">
        <v>1323</v>
      </c>
      <c r="C1110" s="38">
        <v>298</v>
      </c>
      <c r="D1110" s="38">
        <v>237</v>
      </c>
      <c r="E1110" s="38">
        <v>98</v>
      </c>
      <c r="F1110" s="37" t="str">
        <f t="shared" ref="F1110" si="2016">IF(C1110&lt;315,"S",IF(C1110&lt;375,"M","N/A"))</f>
        <v>S</v>
      </c>
      <c r="G1110" s="37" t="str">
        <f t="shared" ref="G1110" si="2017">IF(D1110&lt;235,"S",IF(D1110&lt;300,"M","N/A"))</f>
        <v>M</v>
      </c>
      <c r="H1110" s="37" t="str">
        <f t="shared" ref="H1110" si="2018">IF(E1110&lt;71,"80",IF(E1110&lt;91,"100",IF(E1110&lt;111,"120",IF(E1110&lt;151,"160","N/A"))))</f>
        <v>120</v>
      </c>
      <c r="I1110" s="37" t="str">
        <f t="shared" ref="I1110" si="2019">F1110&amp;"+"&amp;G1110&amp;"+"&amp;H1110</f>
        <v>S+M+120</v>
      </c>
      <c r="J1110" s="38" t="str">
        <f t="shared" ref="J1110" si="2020">IF(ISNUMBER(SEARCH("N/A",I1110)),"Not Suitable",(VLOOKUP(I1110,codes,2,FALSE)))</f>
        <v>TM-CAGEM+120</v>
      </c>
      <c r="K1110" s="38">
        <f t="shared" ref="K1110" si="2021">IF(ISNUMBER(SEARCH("N/A",I1110)),"-",(VLOOKUP(I1110,codes,3,FALSE)))</f>
        <v>2061287</v>
      </c>
    </row>
    <row r="1111" spans="1:11" x14ac:dyDescent="0.35">
      <c r="A1111" s="23" t="s">
        <v>298</v>
      </c>
      <c r="B1111" s="26" t="s">
        <v>1324</v>
      </c>
      <c r="C1111" s="38">
        <v>334</v>
      </c>
      <c r="D1111" s="38">
        <v>257</v>
      </c>
      <c r="E1111" s="38">
        <v>78</v>
      </c>
      <c r="F1111" s="37" t="str">
        <f t="shared" ref="F1111" si="2022">IF(C1111&lt;315,"S",IF(C1111&lt;375,"M","N/A"))</f>
        <v>M</v>
      </c>
      <c r="G1111" s="37" t="str">
        <f t="shared" ref="G1111" si="2023">IF(D1111&lt;235,"S",IF(D1111&lt;300,"M","N/A"))</f>
        <v>M</v>
      </c>
      <c r="H1111" s="37" t="str">
        <f t="shared" ref="H1111" si="2024">IF(E1111&lt;71,"80",IF(E1111&lt;91,"100",IF(E1111&lt;111,"120",IF(E1111&lt;151,"160","N/A"))))</f>
        <v>100</v>
      </c>
      <c r="I1111" s="37" t="str">
        <f t="shared" ref="I1111" si="2025">F1111&amp;"+"&amp;G1111&amp;"+"&amp;H1111</f>
        <v>M+M+100</v>
      </c>
      <c r="J1111" s="38" t="str">
        <f t="shared" ref="J1111" si="2026">IF(ISNUMBER(SEARCH("N/A",I1111)),"Not Suitable",(VLOOKUP(I1111,codes,2,FALSE)))</f>
        <v>TM-CAGEM+100</v>
      </c>
      <c r="K1111" s="38">
        <f t="shared" ref="K1111" si="2027">IF(ISNUMBER(SEARCH("N/A",I1111)),"-",(VLOOKUP(I1111,codes,3,FALSE)))</f>
        <v>2061286</v>
      </c>
    </row>
    <row r="1112" spans="1:11" x14ac:dyDescent="0.35">
      <c r="A1112" s="23" t="s">
        <v>298</v>
      </c>
      <c r="B1112" s="23" t="s">
        <v>315</v>
      </c>
      <c r="C1112" s="25">
        <v>326</v>
      </c>
      <c r="D1112" s="25">
        <v>232</v>
      </c>
      <c r="E1112" s="25">
        <v>84</v>
      </c>
      <c r="F1112" s="16" t="str">
        <f t="shared" si="1955"/>
        <v>M</v>
      </c>
      <c r="G1112" s="16" t="str">
        <f t="shared" si="1956"/>
        <v>S</v>
      </c>
      <c r="H1112" s="16" t="str">
        <f t="shared" si="1941"/>
        <v>100</v>
      </c>
      <c r="I1112" s="16" t="str">
        <f t="shared" si="1957"/>
        <v>M+S+100</v>
      </c>
      <c r="J1112" s="19" t="str">
        <f t="shared" si="1967"/>
        <v>TM-CAGEM+100</v>
      </c>
      <c r="K1112" s="19">
        <f t="shared" si="1958"/>
        <v>2061286</v>
      </c>
    </row>
    <row r="1113" spans="1:11" x14ac:dyDescent="0.35">
      <c r="A1113" s="23" t="s">
        <v>298</v>
      </c>
      <c r="B1113" s="23" t="s">
        <v>316</v>
      </c>
      <c r="C1113" s="25">
        <v>334</v>
      </c>
      <c r="D1113" s="25">
        <v>258</v>
      </c>
      <c r="E1113" s="25">
        <v>78</v>
      </c>
      <c r="F1113" s="16" t="str">
        <f t="shared" ref="F1113:F1315" si="2028">IF(C1113&lt;315,"S",IF(C1113&lt;375,"M","N/A"))</f>
        <v>M</v>
      </c>
      <c r="G1113" s="16" t="str">
        <f t="shared" ref="G1113:G1315" si="2029">IF(D1113&lt;235,"S",IF(D1113&lt;300,"M","N/A"))</f>
        <v>M</v>
      </c>
      <c r="H1113" s="16" t="str">
        <f t="shared" si="1941"/>
        <v>100</v>
      </c>
      <c r="I1113" s="16" t="str">
        <f t="shared" ref="I1113:I1315" si="2030">F1113&amp;"+"&amp;G1113&amp;"+"&amp;H1113</f>
        <v>M+M+100</v>
      </c>
      <c r="J1113" s="19" t="str">
        <f t="shared" si="1967"/>
        <v>TM-CAGEM+100</v>
      </c>
      <c r="K1113" s="19">
        <f t="shared" ref="K1113:K1315" si="2031">IF(ISNUMBER(SEARCH("N/A",I1113)),"-",(VLOOKUP(I1113,codes,3,FALSE)))</f>
        <v>2061286</v>
      </c>
    </row>
    <row r="1114" spans="1:11" x14ac:dyDescent="0.35">
      <c r="A1114" s="23" t="s">
        <v>298</v>
      </c>
      <c r="B1114" s="26" t="s">
        <v>1285</v>
      </c>
      <c r="C1114" s="38">
        <v>390</v>
      </c>
      <c r="D1114" s="38">
        <v>274</v>
      </c>
      <c r="E1114" s="38">
        <v>112</v>
      </c>
      <c r="F1114" s="37" t="str">
        <f t="shared" si="2028"/>
        <v>N/A</v>
      </c>
      <c r="G1114" s="37" t="str">
        <f t="shared" si="2029"/>
        <v>M</v>
      </c>
      <c r="H1114" s="37" t="str">
        <f t="shared" si="1941"/>
        <v>160</v>
      </c>
      <c r="I1114" s="37" t="str">
        <f t="shared" si="2030"/>
        <v>N/A+M+160</v>
      </c>
      <c r="J1114" s="38" t="str">
        <f t="shared" si="1967"/>
        <v>Not Suitable</v>
      </c>
      <c r="K1114" s="38" t="str">
        <f t="shared" si="2031"/>
        <v>-</v>
      </c>
    </row>
    <row r="1115" spans="1:11" x14ac:dyDescent="0.35">
      <c r="A1115" s="23" t="s">
        <v>298</v>
      </c>
      <c r="B1115" s="26" t="s">
        <v>1325</v>
      </c>
      <c r="C1115" s="38">
        <v>410</v>
      </c>
      <c r="D1115" s="38">
        <v>262.8</v>
      </c>
      <c r="E1115" s="38">
        <v>85</v>
      </c>
      <c r="F1115" s="37" t="str">
        <f t="shared" ref="F1115" si="2032">IF(C1115&lt;315,"S",IF(C1115&lt;375,"M","N/A"))</f>
        <v>N/A</v>
      </c>
      <c r="G1115" s="37" t="str">
        <f t="shared" ref="G1115" si="2033">IF(D1115&lt;235,"S",IF(D1115&lt;300,"M","N/A"))</f>
        <v>M</v>
      </c>
      <c r="H1115" s="37" t="str">
        <f t="shared" ref="H1115" si="2034">IF(E1115&lt;71,"80",IF(E1115&lt;91,"100",IF(E1115&lt;111,"120",IF(E1115&lt;151,"160","N/A"))))</f>
        <v>100</v>
      </c>
      <c r="I1115" s="37" t="str">
        <f t="shared" ref="I1115" si="2035">F1115&amp;"+"&amp;G1115&amp;"+"&amp;H1115</f>
        <v>N/A+M+100</v>
      </c>
      <c r="J1115" s="38" t="str">
        <f t="shared" ref="J1115" si="2036">IF(ISNUMBER(SEARCH("N/A",I1115)),"Not Suitable",(VLOOKUP(I1115,codes,2,FALSE)))</f>
        <v>Not Suitable</v>
      </c>
      <c r="K1115" s="38" t="str">
        <f t="shared" ref="K1115" si="2037">IF(ISNUMBER(SEARCH("N/A",I1115)),"-",(VLOOKUP(I1115,codes,3,FALSE)))</f>
        <v>-</v>
      </c>
    </row>
    <row r="1116" spans="1:11" x14ac:dyDescent="0.35">
      <c r="A1116" s="23" t="s">
        <v>298</v>
      </c>
      <c r="B1116" s="26" t="s">
        <v>1326</v>
      </c>
      <c r="C1116" s="38">
        <v>410</v>
      </c>
      <c r="D1116" s="38">
        <v>262.8</v>
      </c>
      <c r="E1116" s="38">
        <v>85</v>
      </c>
      <c r="F1116" s="37" t="str">
        <f t="shared" ref="F1116" si="2038">IF(C1116&lt;315,"S",IF(C1116&lt;375,"M","N/A"))</f>
        <v>N/A</v>
      </c>
      <c r="G1116" s="37" t="str">
        <f t="shared" ref="G1116" si="2039">IF(D1116&lt;235,"S",IF(D1116&lt;300,"M","N/A"))</f>
        <v>M</v>
      </c>
      <c r="H1116" s="37" t="str">
        <f t="shared" ref="H1116" si="2040">IF(E1116&lt;71,"80",IF(E1116&lt;91,"100",IF(E1116&lt;111,"120",IF(E1116&lt;151,"160","N/A"))))</f>
        <v>100</v>
      </c>
      <c r="I1116" s="37" t="str">
        <f t="shared" ref="I1116" si="2041">F1116&amp;"+"&amp;G1116&amp;"+"&amp;H1116</f>
        <v>N/A+M+100</v>
      </c>
      <c r="J1116" s="38" t="str">
        <f t="shared" ref="J1116" si="2042">IF(ISNUMBER(SEARCH("N/A",I1116)),"Not Suitable",(VLOOKUP(I1116,codes,2,FALSE)))</f>
        <v>Not Suitable</v>
      </c>
      <c r="K1116" s="38" t="str">
        <f t="shared" ref="K1116" si="2043">IF(ISNUMBER(SEARCH("N/A",I1116)),"-",(VLOOKUP(I1116,codes,3,FALSE)))</f>
        <v>-</v>
      </c>
    </row>
    <row r="1117" spans="1:11" x14ac:dyDescent="0.35">
      <c r="A1117" s="23" t="s">
        <v>298</v>
      </c>
      <c r="B1117" s="23" t="s">
        <v>317</v>
      </c>
      <c r="C1117" s="25">
        <v>410</v>
      </c>
      <c r="D1117" s="25">
        <v>267</v>
      </c>
      <c r="E1117" s="25">
        <v>112</v>
      </c>
      <c r="F1117" s="16" t="str">
        <f t="shared" si="2028"/>
        <v>N/A</v>
      </c>
      <c r="G1117" s="16" t="str">
        <f t="shared" si="2029"/>
        <v>M</v>
      </c>
      <c r="H1117" s="16" t="str">
        <f t="shared" si="1941"/>
        <v>160</v>
      </c>
      <c r="I1117" s="16" t="str">
        <f t="shared" si="2030"/>
        <v>N/A+M+160</v>
      </c>
      <c r="J1117" s="19" t="str">
        <f t="shared" si="1967"/>
        <v>Not Suitable</v>
      </c>
      <c r="K1117" s="19" t="str">
        <f t="shared" si="2031"/>
        <v>-</v>
      </c>
    </row>
    <row r="1118" spans="1:11" x14ac:dyDescent="0.35">
      <c r="A1118" s="23" t="s">
        <v>298</v>
      </c>
      <c r="B1118" s="23" t="s">
        <v>318</v>
      </c>
      <c r="C1118" s="25">
        <v>334</v>
      </c>
      <c r="D1118" s="25">
        <v>247</v>
      </c>
      <c r="E1118" s="25">
        <v>95</v>
      </c>
      <c r="F1118" s="16" t="str">
        <f t="shared" si="2028"/>
        <v>M</v>
      </c>
      <c r="G1118" s="16" t="str">
        <f t="shared" si="2029"/>
        <v>M</v>
      </c>
      <c r="H1118" s="16" t="str">
        <f t="shared" si="1941"/>
        <v>120</v>
      </c>
      <c r="I1118" s="16" t="str">
        <f t="shared" si="2030"/>
        <v>M+M+120</v>
      </c>
      <c r="J1118" s="19" t="str">
        <f t="shared" si="1967"/>
        <v>TM-CAGEM+120</v>
      </c>
      <c r="K1118" s="19">
        <f t="shared" si="2031"/>
        <v>2061287</v>
      </c>
    </row>
    <row r="1119" spans="1:11" x14ac:dyDescent="0.35">
      <c r="A1119" s="23" t="s">
        <v>298</v>
      </c>
      <c r="B1119" s="23" t="s">
        <v>319</v>
      </c>
      <c r="C1119" s="25">
        <v>334</v>
      </c>
      <c r="D1119" s="25">
        <v>247</v>
      </c>
      <c r="E1119" s="25">
        <v>95</v>
      </c>
      <c r="F1119" s="16" t="str">
        <f t="shared" si="2028"/>
        <v>M</v>
      </c>
      <c r="G1119" s="16" t="str">
        <f t="shared" si="2029"/>
        <v>M</v>
      </c>
      <c r="H1119" s="16" t="str">
        <f t="shared" si="1941"/>
        <v>120</v>
      </c>
      <c r="I1119" s="16" t="str">
        <f t="shared" si="2030"/>
        <v>M+M+120</v>
      </c>
      <c r="J1119" s="19" t="str">
        <f t="shared" si="1967"/>
        <v>TM-CAGEM+120</v>
      </c>
      <c r="K1119" s="19">
        <f t="shared" si="2031"/>
        <v>2061287</v>
      </c>
    </row>
    <row r="1120" spans="1:11" x14ac:dyDescent="0.35">
      <c r="A1120" s="23" t="s">
        <v>298</v>
      </c>
      <c r="B1120" s="26" t="s">
        <v>1286</v>
      </c>
      <c r="C1120" s="38">
        <v>298</v>
      </c>
      <c r="D1120" s="38">
        <v>214</v>
      </c>
      <c r="E1120" s="38">
        <v>71</v>
      </c>
      <c r="F1120" s="37" t="str">
        <f t="shared" ref="F1120:F1121" si="2044">IF(C1120&lt;315,"S",IF(C1120&lt;375,"M","N/A"))</f>
        <v>S</v>
      </c>
      <c r="G1120" s="37" t="str">
        <f t="shared" ref="G1120:G1121" si="2045">IF(D1120&lt;235,"S",IF(D1120&lt;300,"M","N/A"))</f>
        <v>S</v>
      </c>
      <c r="H1120" s="37" t="str">
        <f t="shared" ref="H1120:H1121" si="2046">IF(E1120&lt;71,"80",IF(E1120&lt;91,"100",IF(E1120&lt;111,"120",IF(E1120&lt;151,"160","N/A"))))</f>
        <v>100</v>
      </c>
      <c r="I1120" s="37" t="str">
        <f t="shared" ref="I1120:I1121" si="2047">F1120&amp;"+"&amp;G1120&amp;"+"&amp;H1120</f>
        <v>S+S+100</v>
      </c>
      <c r="J1120" s="38" t="str">
        <f t="shared" ref="J1120:J1121" si="2048">IF(ISNUMBER(SEARCH("N/A",I1120)),"Not Suitable",(VLOOKUP(I1120,codes,2,FALSE)))</f>
        <v>TM-CAGES+100</v>
      </c>
      <c r="K1120" s="38">
        <f t="shared" ref="K1120:K1121" si="2049">IF(ISNUMBER(SEARCH("N/A",I1120)),"-",(VLOOKUP(I1120,codes,3,FALSE)))</f>
        <v>2061185</v>
      </c>
    </row>
    <row r="1121" spans="1:11" x14ac:dyDescent="0.35">
      <c r="A1121" s="23" t="s">
        <v>298</v>
      </c>
      <c r="B1121" s="26" t="s">
        <v>1327</v>
      </c>
      <c r="C1121" s="38">
        <v>295</v>
      </c>
      <c r="D1121" s="38">
        <v>208</v>
      </c>
      <c r="E1121" s="38">
        <v>70</v>
      </c>
      <c r="F1121" s="37" t="str">
        <f t="shared" si="2044"/>
        <v>S</v>
      </c>
      <c r="G1121" s="37" t="str">
        <f t="shared" si="2045"/>
        <v>S</v>
      </c>
      <c r="H1121" s="37" t="str">
        <f t="shared" si="2046"/>
        <v>80</v>
      </c>
      <c r="I1121" s="37" t="str">
        <f t="shared" si="2047"/>
        <v>S+S+80</v>
      </c>
      <c r="J1121" s="38" t="str">
        <f t="shared" si="2048"/>
        <v>TM-CAGES+80</v>
      </c>
      <c r="K1121" s="38">
        <f t="shared" si="2049"/>
        <v>2061184</v>
      </c>
    </row>
    <row r="1122" spans="1:11" x14ac:dyDescent="0.35">
      <c r="A1122" s="23" t="s">
        <v>298</v>
      </c>
      <c r="B1122" s="26" t="s">
        <v>1328</v>
      </c>
      <c r="C1122" s="38">
        <v>295</v>
      </c>
      <c r="D1122" s="38">
        <v>208</v>
      </c>
      <c r="E1122" s="38">
        <v>70</v>
      </c>
      <c r="F1122" s="37" t="str">
        <f t="shared" ref="F1122" si="2050">IF(C1122&lt;315,"S",IF(C1122&lt;375,"M","N/A"))</f>
        <v>S</v>
      </c>
      <c r="G1122" s="37" t="str">
        <f t="shared" ref="G1122" si="2051">IF(D1122&lt;235,"S",IF(D1122&lt;300,"M","N/A"))</f>
        <v>S</v>
      </c>
      <c r="H1122" s="37" t="str">
        <f t="shared" ref="H1122" si="2052">IF(E1122&lt;71,"80",IF(E1122&lt;91,"100",IF(E1122&lt;111,"120",IF(E1122&lt;151,"160","N/A"))))</f>
        <v>80</v>
      </c>
      <c r="I1122" s="37" t="str">
        <f t="shared" ref="I1122" si="2053">F1122&amp;"+"&amp;G1122&amp;"+"&amp;H1122</f>
        <v>S+S+80</v>
      </c>
      <c r="J1122" s="38" t="str">
        <f t="shared" ref="J1122" si="2054">IF(ISNUMBER(SEARCH("N/A",I1122)),"Not Suitable",(VLOOKUP(I1122,codes,2,FALSE)))</f>
        <v>TM-CAGES+80</v>
      </c>
      <c r="K1122" s="38">
        <f t="shared" ref="K1122" si="2055">IF(ISNUMBER(SEARCH("N/A",I1122)),"-",(VLOOKUP(I1122,codes,3,FALSE)))</f>
        <v>2061184</v>
      </c>
    </row>
    <row r="1123" spans="1:11" x14ac:dyDescent="0.35">
      <c r="A1123" s="23" t="s">
        <v>298</v>
      </c>
      <c r="B1123" s="26" t="s">
        <v>1329</v>
      </c>
      <c r="C1123" s="38">
        <v>330</v>
      </c>
      <c r="D1123" s="38">
        <v>230</v>
      </c>
      <c r="E1123" s="38">
        <v>80</v>
      </c>
      <c r="F1123" s="37" t="str">
        <f t="shared" ref="F1123" si="2056">IF(C1123&lt;315,"S",IF(C1123&lt;375,"M","N/A"))</f>
        <v>M</v>
      </c>
      <c r="G1123" s="37" t="str">
        <f t="shared" ref="G1123" si="2057">IF(D1123&lt;235,"S",IF(D1123&lt;300,"M","N/A"))</f>
        <v>S</v>
      </c>
      <c r="H1123" s="37" t="str">
        <f t="shared" ref="H1123" si="2058">IF(E1123&lt;71,"80",IF(E1123&lt;91,"100",IF(E1123&lt;111,"120",IF(E1123&lt;151,"160","N/A"))))</f>
        <v>100</v>
      </c>
      <c r="I1123" s="37" t="str">
        <f t="shared" ref="I1123" si="2059">F1123&amp;"+"&amp;G1123&amp;"+"&amp;H1123</f>
        <v>M+S+100</v>
      </c>
      <c r="J1123" s="38" t="str">
        <f t="shared" ref="J1123" si="2060">IF(ISNUMBER(SEARCH("N/A",I1123)),"Not Suitable",(VLOOKUP(I1123,codes,2,FALSE)))</f>
        <v>TM-CAGEM+100</v>
      </c>
      <c r="K1123" s="38">
        <f t="shared" ref="K1123" si="2061">IF(ISNUMBER(SEARCH("N/A",I1123)),"-",(VLOOKUP(I1123,codes,3,FALSE)))</f>
        <v>2061286</v>
      </c>
    </row>
    <row r="1124" spans="1:11" x14ac:dyDescent="0.35">
      <c r="A1124" s="23" t="s">
        <v>298</v>
      </c>
      <c r="B1124" s="26" t="s">
        <v>1330</v>
      </c>
      <c r="C1124" s="38">
        <v>333.5</v>
      </c>
      <c r="D1124" s="38">
        <v>247</v>
      </c>
      <c r="E1124" s="38">
        <v>94.2</v>
      </c>
      <c r="F1124" s="37" t="str">
        <f t="shared" ref="F1124" si="2062">IF(C1124&lt;315,"S",IF(C1124&lt;375,"M","N/A"))</f>
        <v>M</v>
      </c>
      <c r="G1124" s="37" t="str">
        <f t="shared" ref="G1124" si="2063">IF(D1124&lt;235,"S",IF(D1124&lt;300,"M","N/A"))</f>
        <v>M</v>
      </c>
      <c r="H1124" s="37" t="str">
        <f t="shared" ref="H1124" si="2064">IF(E1124&lt;71,"80",IF(E1124&lt;91,"100",IF(E1124&lt;111,"120",IF(E1124&lt;151,"160","N/A"))))</f>
        <v>120</v>
      </c>
      <c r="I1124" s="37" t="str">
        <f t="shared" ref="I1124" si="2065">F1124&amp;"+"&amp;G1124&amp;"+"&amp;H1124</f>
        <v>M+M+120</v>
      </c>
      <c r="J1124" s="38" t="str">
        <f t="shared" ref="J1124" si="2066">IF(ISNUMBER(SEARCH("N/A",I1124)),"Not Suitable",(VLOOKUP(I1124,codes,2,FALSE)))</f>
        <v>TM-CAGEM+120</v>
      </c>
      <c r="K1124" s="38">
        <f t="shared" ref="K1124" si="2067">IF(ISNUMBER(SEARCH("N/A",I1124)),"-",(VLOOKUP(I1124,codes,3,FALSE)))</f>
        <v>2061287</v>
      </c>
    </row>
    <row r="1125" spans="1:11" x14ac:dyDescent="0.35">
      <c r="A1125" s="23" t="s">
        <v>298</v>
      </c>
      <c r="B1125" s="23" t="s">
        <v>320</v>
      </c>
      <c r="C1125" s="25">
        <v>334</v>
      </c>
      <c r="D1125" s="25">
        <v>247</v>
      </c>
      <c r="E1125" s="25">
        <v>95</v>
      </c>
      <c r="F1125" s="16" t="str">
        <f t="shared" si="2028"/>
        <v>M</v>
      </c>
      <c r="G1125" s="16" t="str">
        <f t="shared" si="2029"/>
        <v>M</v>
      </c>
      <c r="H1125" s="16" t="str">
        <f t="shared" si="1941"/>
        <v>120</v>
      </c>
      <c r="I1125" s="16" t="str">
        <f t="shared" si="2030"/>
        <v>M+M+120</v>
      </c>
      <c r="J1125" s="19" t="str">
        <f t="shared" si="1967"/>
        <v>TM-CAGEM+120</v>
      </c>
      <c r="K1125" s="19">
        <f t="shared" si="2031"/>
        <v>2061287</v>
      </c>
    </row>
    <row r="1126" spans="1:11" x14ac:dyDescent="0.35">
      <c r="A1126" s="23" t="s">
        <v>298</v>
      </c>
      <c r="B1126" s="26" t="s">
        <v>1331</v>
      </c>
      <c r="C1126" s="38">
        <v>320</v>
      </c>
      <c r="D1126" s="38">
        <v>292</v>
      </c>
      <c r="E1126" s="38">
        <v>148</v>
      </c>
      <c r="F1126" s="37" t="str">
        <f t="shared" si="2028"/>
        <v>M</v>
      </c>
      <c r="G1126" s="37" t="str">
        <f t="shared" si="2029"/>
        <v>M</v>
      </c>
      <c r="H1126" s="37" t="str">
        <f t="shared" si="1941"/>
        <v>160</v>
      </c>
      <c r="I1126" s="37" t="str">
        <f t="shared" si="2030"/>
        <v>M+M+160</v>
      </c>
      <c r="J1126" s="38" t="str">
        <f t="shared" si="1967"/>
        <v>TM-CAGEM+160</v>
      </c>
      <c r="K1126" s="38">
        <f t="shared" si="2031"/>
        <v>2061288</v>
      </c>
    </row>
    <row r="1127" spans="1:11" x14ac:dyDescent="0.35">
      <c r="A1127" s="23" t="s">
        <v>298</v>
      </c>
      <c r="B1127" s="26" t="s">
        <v>1332</v>
      </c>
      <c r="C1127" s="38">
        <v>495</v>
      </c>
      <c r="D1127" s="38">
        <v>374</v>
      </c>
      <c r="E1127" s="38">
        <v>196.8</v>
      </c>
      <c r="F1127" s="37" t="str">
        <f t="shared" ref="F1127" si="2068">IF(C1127&lt;315,"S",IF(C1127&lt;375,"M","N/A"))</f>
        <v>N/A</v>
      </c>
      <c r="G1127" s="37" t="str">
        <f t="shared" ref="G1127" si="2069">IF(D1127&lt;235,"S",IF(D1127&lt;300,"M","N/A"))</f>
        <v>N/A</v>
      </c>
      <c r="H1127" s="37" t="str">
        <f t="shared" ref="H1127" si="2070">IF(E1127&lt;71,"80",IF(E1127&lt;91,"100",IF(E1127&lt;111,"120",IF(E1127&lt;151,"160","N/A"))))</f>
        <v>N/A</v>
      </c>
      <c r="I1127" s="37" t="str">
        <f t="shared" ref="I1127" si="2071">F1127&amp;"+"&amp;G1127&amp;"+"&amp;H1127</f>
        <v>N/A+N/A+N/A</v>
      </c>
      <c r="J1127" s="38" t="str">
        <f t="shared" ref="J1127" si="2072">IF(ISNUMBER(SEARCH("N/A",I1127)),"Not Suitable",(VLOOKUP(I1127,codes,2,FALSE)))</f>
        <v>Not Suitable</v>
      </c>
      <c r="K1127" s="38" t="str">
        <f t="shared" ref="K1127" si="2073">IF(ISNUMBER(SEARCH("N/A",I1127)),"-",(VLOOKUP(I1127,codes,3,FALSE)))</f>
        <v>-</v>
      </c>
    </row>
    <row r="1128" spans="1:11" x14ac:dyDescent="0.35">
      <c r="A1128" s="23" t="s">
        <v>298</v>
      </c>
      <c r="B1128" s="26" t="s">
        <v>1333</v>
      </c>
      <c r="C1128" s="38">
        <v>495</v>
      </c>
      <c r="D1128" s="38">
        <v>374</v>
      </c>
      <c r="E1128" s="38">
        <v>196.8</v>
      </c>
      <c r="F1128" s="37" t="str">
        <f t="shared" ref="F1128" si="2074">IF(C1128&lt;315,"S",IF(C1128&lt;375,"M","N/A"))</f>
        <v>N/A</v>
      </c>
      <c r="G1128" s="37" t="str">
        <f t="shared" ref="G1128" si="2075">IF(D1128&lt;235,"S",IF(D1128&lt;300,"M","N/A"))</f>
        <v>N/A</v>
      </c>
      <c r="H1128" s="37" t="str">
        <f t="shared" ref="H1128" si="2076">IF(E1128&lt;71,"80",IF(E1128&lt;91,"100",IF(E1128&lt;111,"120",IF(E1128&lt;151,"160","N/A"))))</f>
        <v>N/A</v>
      </c>
      <c r="I1128" s="37" t="str">
        <f t="shared" ref="I1128" si="2077">F1128&amp;"+"&amp;G1128&amp;"+"&amp;H1128</f>
        <v>N/A+N/A+N/A</v>
      </c>
      <c r="J1128" s="38" t="str">
        <f t="shared" ref="J1128" si="2078">IF(ISNUMBER(SEARCH("N/A",I1128)),"Not Suitable",(VLOOKUP(I1128,codes,2,FALSE)))</f>
        <v>Not Suitable</v>
      </c>
      <c r="K1128" s="38" t="str">
        <f t="shared" ref="K1128" si="2079">IF(ISNUMBER(SEARCH("N/A",I1128)),"-",(VLOOKUP(I1128,codes,3,FALSE)))</f>
        <v>-</v>
      </c>
    </row>
    <row r="1129" spans="1:11" x14ac:dyDescent="0.35">
      <c r="A1129" s="23" t="s">
        <v>298</v>
      </c>
      <c r="B1129" s="26" t="s">
        <v>1334</v>
      </c>
      <c r="C1129" s="38">
        <v>495</v>
      </c>
      <c r="D1129" s="38">
        <v>374</v>
      </c>
      <c r="E1129" s="38">
        <v>196.8</v>
      </c>
      <c r="F1129" s="37" t="str">
        <f t="shared" ref="F1129" si="2080">IF(C1129&lt;315,"S",IF(C1129&lt;375,"M","N/A"))</f>
        <v>N/A</v>
      </c>
      <c r="G1129" s="37" t="str">
        <f t="shared" ref="G1129" si="2081">IF(D1129&lt;235,"S",IF(D1129&lt;300,"M","N/A"))</f>
        <v>N/A</v>
      </c>
      <c r="H1129" s="37" t="str">
        <f t="shared" ref="H1129" si="2082">IF(E1129&lt;71,"80",IF(E1129&lt;91,"100",IF(E1129&lt;111,"120",IF(E1129&lt;151,"160","N/A"))))</f>
        <v>N/A</v>
      </c>
      <c r="I1129" s="37" t="str">
        <f t="shared" ref="I1129" si="2083">F1129&amp;"+"&amp;G1129&amp;"+"&amp;H1129</f>
        <v>N/A+N/A+N/A</v>
      </c>
      <c r="J1129" s="38" t="str">
        <f t="shared" ref="J1129" si="2084">IF(ISNUMBER(SEARCH("N/A",I1129)),"Not Suitable",(VLOOKUP(I1129,codes,2,FALSE)))</f>
        <v>Not Suitable</v>
      </c>
      <c r="K1129" s="38" t="str">
        <f t="shared" ref="K1129" si="2085">IF(ISNUMBER(SEARCH("N/A",I1129)),"-",(VLOOKUP(I1129,codes,3,FALSE)))</f>
        <v>-</v>
      </c>
    </row>
    <row r="1130" spans="1:11" x14ac:dyDescent="0.35">
      <c r="A1130" s="23" t="s">
        <v>298</v>
      </c>
      <c r="B1130" s="26" t="s">
        <v>1335</v>
      </c>
      <c r="C1130" s="38">
        <v>495</v>
      </c>
      <c r="D1130" s="38">
        <v>374</v>
      </c>
      <c r="E1130" s="38">
        <v>196.8</v>
      </c>
      <c r="F1130" s="37" t="str">
        <f t="shared" ref="F1130" si="2086">IF(C1130&lt;315,"S",IF(C1130&lt;375,"M","N/A"))</f>
        <v>N/A</v>
      </c>
      <c r="G1130" s="37" t="str">
        <f t="shared" ref="G1130" si="2087">IF(D1130&lt;235,"S",IF(D1130&lt;300,"M","N/A"))</f>
        <v>N/A</v>
      </c>
      <c r="H1130" s="37" t="str">
        <f t="shared" ref="H1130" si="2088">IF(E1130&lt;71,"80",IF(E1130&lt;91,"100",IF(E1130&lt;111,"120",IF(E1130&lt;151,"160","N/A"))))</f>
        <v>N/A</v>
      </c>
      <c r="I1130" s="37" t="str">
        <f t="shared" ref="I1130" si="2089">F1130&amp;"+"&amp;G1130&amp;"+"&amp;H1130</f>
        <v>N/A+N/A+N/A</v>
      </c>
      <c r="J1130" s="38" t="str">
        <f t="shared" ref="J1130" si="2090">IF(ISNUMBER(SEARCH("N/A",I1130)),"Not Suitable",(VLOOKUP(I1130,codes,2,FALSE)))</f>
        <v>Not Suitable</v>
      </c>
      <c r="K1130" s="38" t="str">
        <f t="shared" ref="K1130" si="2091">IF(ISNUMBER(SEARCH("N/A",I1130)),"-",(VLOOKUP(I1130,codes,3,FALSE)))</f>
        <v>-</v>
      </c>
    </row>
    <row r="1131" spans="1:11" x14ac:dyDescent="0.35">
      <c r="A1131" s="23" t="s">
        <v>298</v>
      </c>
      <c r="B1131" s="26" t="s">
        <v>1336</v>
      </c>
      <c r="C1131" s="38">
        <v>606</v>
      </c>
      <c r="D1131" s="38">
        <v>439</v>
      </c>
      <c r="E1131" s="38">
        <v>230</v>
      </c>
      <c r="F1131" s="37" t="str">
        <f t="shared" ref="F1131" si="2092">IF(C1131&lt;315,"S",IF(C1131&lt;375,"M","N/A"))</f>
        <v>N/A</v>
      </c>
      <c r="G1131" s="37" t="str">
        <f t="shared" ref="G1131" si="2093">IF(D1131&lt;235,"S",IF(D1131&lt;300,"M","N/A"))</f>
        <v>N/A</v>
      </c>
      <c r="H1131" s="37" t="str">
        <f t="shared" ref="H1131" si="2094">IF(E1131&lt;71,"80",IF(E1131&lt;91,"100",IF(E1131&lt;111,"120",IF(E1131&lt;151,"160","N/A"))))</f>
        <v>N/A</v>
      </c>
      <c r="I1131" s="37" t="str">
        <f t="shared" ref="I1131" si="2095">F1131&amp;"+"&amp;G1131&amp;"+"&amp;H1131</f>
        <v>N/A+N/A+N/A</v>
      </c>
      <c r="J1131" s="38" t="str">
        <f t="shared" ref="J1131" si="2096">IF(ISNUMBER(SEARCH("N/A",I1131)),"Not Suitable",(VLOOKUP(I1131,codes,2,FALSE)))</f>
        <v>Not Suitable</v>
      </c>
      <c r="K1131" s="38" t="str">
        <f t="shared" ref="K1131" si="2097">IF(ISNUMBER(SEARCH("N/A",I1131)),"-",(VLOOKUP(I1131,codes,3,FALSE)))</f>
        <v>-</v>
      </c>
    </row>
    <row r="1132" spans="1:11" x14ac:dyDescent="0.35">
      <c r="A1132" s="23" t="s">
        <v>298</v>
      </c>
      <c r="B1132" s="26" t="s">
        <v>1337</v>
      </c>
      <c r="C1132" s="38">
        <v>606</v>
      </c>
      <c r="D1132" s="38">
        <v>439</v>
      </c>
      <c r="E1132" s="38">
        <v>230</v>
      </c>
      <c r="F1132" s="37" t="str">
        <f t="shared" ref="F1132" si="2098">IF(C1132&lt;315,"S",IF(C1132&lt;375,"M","N/A"))</f>
        <v>N/A</v>
      </c>
      <c r="G1132" s="37" t="str">
        <f t="shared" ref="G1132" si="2099">IF(D1132&lt;235,"S",IF(D1132&lt;300,"M","N/A"))</f>
        <v>N/A</v>
      </c>
      <c r="H1132" s="37" t="str">
        <f t="shared" ref="H1132" si="2100">IF(E1132&lt;71,"80",IF(E1132&lt;91,"100",IF(E1132&lt;111,"120",IF(E1132&lt;151,"160","N/A"))))</f>
        <v>N/A</v>
      </c>
      <c r="I1132" s="37" t="str">
        <f t="shared" ref="I1132" si="2101">F1132&amp;"+"&amp;G1132&amp;"+"&amp;H1132</f>
        <v>N/A+N/A+N/A</v>
      </c>
      <c r="J1132" s="38" t="str">
        <f t="shared" ref="J1132" si="2102">IF(ISNUMBER(SEARCH("N/A",I1132)),"Not Suitable",(VLOOKUP(I1132,codes,2,FALSE)))</f>
        <v>Not Suitable</v>
      </c>
      <c r="K1132" s="38" t="str">
        <f t="shared" ref="K1132" si="2103">IF(ISNUMBER(SEARCH("N/A",I1132)),"-",(VLOOKUP(I1132,codes,3,FALSE)))</f>
        <v>-</v>
      </c>
    </row>
    <row r="1133" spans="1:11" x14ac:dyDescent="0.35">
      <c r="A1133" s="23" t="s">
        <v>298</v>
      </c>
      <c r="B1133" s="26" t="s">
        <v>1338</v>
      </c>
      <c r="C1133" s="38">
        <v>604</v>
      </c>
      <c r="D1133" s="38">
        <v>439</v>
      </c>
      <c r="E1133" s="38">
        <v>227</v>
      </c>
      <c r="F1133" s="37" t="str">
        <f t="shared" ref="F1133" si="2104">IF(C1133&lt;315,"S",IF(C1133&lt;375,"M","N/A"))</f>
        <v>N/A</v>
      </c>
      <c r="G1133" s="37" t="str">
        <f t="shared" ref="G1133" si="2105">IF(D1133&lt;235,"S",IF(D1133&lt;300,"M","N/A"))</f>
        <v>N/A</v>
      </c>
      <c r="H1133" s="37" t="str">
        <f t="shared" ref="H1133" si="2106">IF(E1133&lt;71,"80",IF(E1133&lt;91,"100",IF(E1133&lt;111,"120",IF(E1133&lt;151,"160","N/A"))))</f>
        <v>N/A</v>
      </c>
      <c r="I1133" s="37" t="str">
        <f t="shared" ref="I1133" si="2107">F1133&amp;"+"&amp;G1133&amp;"+"&amp;H1133</f>
        <v>N/A+N/A+N/A</v>
      </c>
      <c r="J1133" s="38" t="str">
        <f t="shared" ref="J1133" si="2108">IF(ISNUMBER(SEARCH("N/A",I1133)),"Not Suitable",(VLOOKUP(I1133,codes,2,FALSE)))</f>
        <v>Not Suitable</v>
      </c>
      <c r="K1133" s="38" t="str">
        <f t="shared" ref="K1133" si="2109">IF(ISNUMBER(SEARCH("N/A",I1133)),"-",(VLOOKUP(I1133,codes,3,FALSE)))</f>
        <v>-</v>
      </c>
    </row>
    <row r="1134" spans="1:11" x14ac:dyDescent="0.35">
      <c r="A1134" s="23" t="s">
        <v>298</v>
      </c>
      <c r="B1134" s="26" t="s">
        <v>1339</v>
      </c>
      <c r="C1134" s="38">
        <v>783</v>
      </c>
      <c r="D1134" s="38">
        <v>581</v>
      </c>
      <c r="E1134" s="38">
        <v>252</v>
      </c>
      <c r="F1134" s="37" t="str">
        <f t="shared" ref="F1134" si="2110">IF(C1134&lt;315,"S",IF(C1134&lt;375,"M","N/A"))</f>
        <v>N/A</v>
      </c>
      <c r="G1134" s="37" t="str">
        <f t="shared" ref="G1134" si="2111">IF(D1134&lt;235,"S",IF(D1134&lt;300,"M","N/A"))</f>
        <v>N/A</v>
      </c>
      <c r="H1134" s="37" t="str">
        <f t="shared" ref="H1134" si="2112">IF(E1134&lt;71,"80",IF(E1134&lt;91,"100",IF(E1134&lt;111,"120",IF(E1134&lt;151,"160","N/A"))))</f>
        <v>N/A</v>
      </c>
      <c r="I1134" s="37" t="str">
        <f t="shared" ref="I1134" si="2113">F1134&amp;"+"&amp;G1134&amp;"+"&amp;H1134</f>
        <v>N/A+N/A+N/A</v>
      </c>
      <c r="J1134" s="38" t="str">
        <f t="shared" ref="J1134" si="2114">IF(ISNUMBER(SEARCH("N/A",I1134)),"Not Suitable",(VLOOKUP(I1134,codes,2,FALSE)))</f>
        <v>Not Suitable</v>
      </c>
      <c r="K1134" s="38" t="str">
        <f t="shared" ref="K1134" si="2115">IF(ISNUMBER(SEARCH("N/A",I1134)),"-",(VLOOKUP(I1134,codes,3,FALSE)))</f>
        <v>-</v>
      </c>
    </row>
    <row r="1135" spans="1:11" x14ac:dyDescent="0.35">
      <c r="A1135" s="23" t="s">
        <v>298</v>
      </c>
      <c r="B1135" s="26" t="s">
        <v>1340</v>
      </c>
      <c r="C1135" s="38">
        <v>783</v>
      </c>
      <c r="D1135" s="38">
        <v>581</v>
      </c>
      <c r="E1135" s="38">
        <v>252</v>
      </c>
      <c r="F1135" s="37" t="str">
        <f t="shared" ref="F1135" si="2116">IF(C1135&lt;315,"S",IF(C1135&lt;375,"M","N/A"))</f>
        <v>N/A</v>
      </c>
      <c r="G1135" s="37" t="str">
        <f t="shared" ref="G1135" si="2117">IF(D1135&lt;235,"S",IF(D1135&lt;300,"M","N/A"))</f>
        <v>N/A</v>
      </c>
      <c r="H1135" s="37" t="str">
        <f t="shared" ref="H1135" si="2118">IF(E1135&lt;71,"80",IF(E1135&lt;91,"100",IF(E1135&lt;111,"120",IF(E1135&lt;151,"160","N/A"))))</f>
        <v>N/A</v>
      </c>
      <c r="I1135" s="37" t="str">
        <f t="shared" ref="I1135" si="2119">F1135&amp;"+"&amp;G1135&amp;"+"&amp;H1135</f>
        <v>N/A+N/A+N/A</v>
      </c>
      <c r="J1135" s="38" t="str">
        <f t="shared" ref="J1135" si="2120">IF(ISNUMBER(SEARCH("N/A",I1135)),"Not Suitable",(VLOOKUP(I1135,codes,2,FALSE)))</f>
        <v>Not Suitable</v>
      </c>
      <c r="K1135" s="38" t="str">
        <f t="shared" ref="K1135" si="2121">IF(ISNUMBER(SEARCH("N/A",I1135)),"-",(VLOOKUP(I1135,codes,3,FALSE)))</f>
        <v>-</v>
      </c>
    </row>
    <row r="1136" spans="1:11" x14ac:dyDescent="0.35">
      <c r="A1136" s="23" t="s">
        <v>298</v>
      </c>
      <c r="B1136" s="26" t="s">
        <v>1341</v>
      </c>
      <c r="C1136" s="38">
        <v>783</v>
      </c>
      <c r="D1136" s="38">
        <v>581</v>
      </c>
      <c r="E1136" s="38">
        <v>252</v>
      </c>
      <c r="F1136" s="37" t="str">
        <f t="shared" ref="F1136:F1137" si="2122">IF(C1136&lt;315,"S",IF(C1136&lt;375,"M","N/A"))</f>
        <v>N/A</v>
      </c>
      <c r="G1136" s="37" t="str">
        <f t="shared" ref="G1136:G1137" si="2123">IF(D1136&lt;235,"S",IF(D1136&lt;300,"M","N/A"))</f>
        <v>N/A</v>
      </c>
      <c r="H1136" s="37" t="str">
        <f t="shared" ref="H1136:H1137" si="2124">IF(E1136&lt;71,"80",IF(E1136&lt;91,"100",IF(E1136&lt;111,"120",IF(E1136&lt;151,"160","N/A"))))</f>
        <v>N/A</v>
      </c>
      <c r="I1136" s="37" t="str">
        <f t="shared" ref="I1136:I1137" si="2125">F1136&amp;"+"&amp;G1136&amp;"+"&amp;H1136</f>
        <v>N/A+N/A+N/A</v>
      </c>
      <c r="J1136" s="38" t="str">
        <f t="shared" ref="J1136:J1137" si="2126">IF(ISNUMBER(SEARCH("N/A",I1136)),"Not Suitable",(VLOOKUP(I1136,codes,2,FALSE)))</f>
        <v>Not Suitable</v>
      </c>
      <c r="K1136" s="38" t="str">
        <f t="shared" ref="K1136:K1137" si="2127">IF(ISNUMBER(SEARCH("N/A",I1136)),"-",(VLOOKUP(I1136,codes,3,FALSE)))</f>
        <v>-</v>
      </c>
    </row>
    <row r="1137" spans="1:11" x14ac:dyDescent="0.35">
      <c r="A1137" s="23" t="s">
        <v>298</v>
      </c>
      <c r="B1137" s="26" t="s">
        <v>1342</v>
      </c>
      <c r="C1137" s="38">
        <v>783</v>
      </c>
      <c r="D1137" s="38">
        <v>581</v>
      </c>
      <c r="E1137" s="38">
        <v>252</v>
      </c>
      <c r="F1137" s="37" t="str">
        <f t="shared" si="2122"/>
        <v>N/A</v>
      </c>
      <c r="G1137" s="37" t="str">
        <f t="shared" si="2123"/>
        <v>N/A</v>
      </c>
      <c r="H1137" s="37" t="str">
        <f t="shared" si="2124"/>
        <v>N/A</v>
      </c>
      <c r="I1137" s="37" t="str">
        <f t="shared" si="2125"/>
        <v>N/A+N/A+N/A</v>
      </c>
      <c r="J1137" s="38" t="str">
        <f t="shared" si="2126"/>
        <v>Not Suitable</v>
      </c>
      <c r="K1137" s="38" t="str">
        <f t="shared" si="2127"/>
        <v>-</v>
      </c>
    </row>
    <row r="1138" spans="1:11" x14ac:dyDescent="0.35">
      <c r="A1138" s="23" t="s">
        <v>298</v>
      </c>
      <c r="B1138" s="26" t="s">
        <v>1343</v>
      </c>
      <c r="C1138" s="38">
        <v>783</v>
      </c>
      <c r="D1138" s="38">
        <v>581</v>
      </c>
      <c r="E1138" s="38">
        <v>252</v>
      </c>
      <c r="F1138" s="37" t="str">
        <f t="shared" ref="F1138" si="2128">IF(C1138&lt;315,"S",IF(C1138&lt;375,"M","N/A"))</f>
        <v>N/A</v>
      </c>
      <c r="G1138" s="37" t="str">
        <f t="shared" ref="G1138" si="2129">IF(D1138&lt;235,"S",IF(D1138&lt;300,"M","N/A"))</f>
        <v>N/A</v>
      </c>
      <c r="H1138" s="37" t="str">
        <f t="shared" ref="H1138" si="2130">IF(E1138&lt;71,"80",IF(E1138&lt;91,"100",IF(E1138&lt;111,"120",IF(E1138&lt;151,"160","N/A"))))</f>
        <v>N/A</v>
      </c>
      <c r="I1138" s="37" t="str">
        <f t="shared" ref="I1138" si="2131">F1138&amp;"+"&amp;G1138&amp;"+"&amp;H1138</f>
        <v>N/A+N/A+N/A</v>
      </c>
      <c r="J1138" s="38" t="str">
        <f t="shared" ref="J1138" si="2132">IF(ISNUMBER(SEARCH("N/A",I1138)),"Not Suitable",(VLOOKUP(I1138,codes,2,FALSE)))</f>
        <v>Not Suitable</v>
      </c>
      <c r="K1138" s="38" t="str">
        <f t="shared" ref="K1138" si="2133">IF(ISNUMBER(SEARCH("N/A",I1138)),"-",(VLOOKUP(I1138,codes,3,FALSE)))</f>
        <v>-</v>
      </c>
    </row>
    <row r="1139" spans="1:11" x14ac:dyDescent="0.35">
      <c r="A1139" s="23" t="s">
        <v>298</v>
      </c>
      <c r="B1139" s="26" t="s">
        <v>321</v>
      </c>
      <c r="C1139" s="25">
        <v>816</v>
      </c>
      <c r="D1139" s="25">
        <v>581</v>
      </c>
      <c r="E1139" s="25">
        <v>252</v>
      </c>
      <c r="F1139" s="16" t="str">
        <f t="shared" si="2028"/>
        <v>N/A</v>
      </c>
      <c r="G1139" s="16" t="str">
        <f t="shared" si="2029"/>
        <v>N/A</v>
      </c>
      <c r="H1139" s="16" t="str">
        <f t="shared" si="1941"/>
        <v>N/A</v>
      </c>
      <c r="I1139" s="16" t="str">
        <f t="shared" si="2030"/>
        <v>N/A+N/A+N/A</v>
      </c>
      <c r="J1139" s="19" t="str">
        <f t="shared" si="1967"/>
        <v>Not Suitable</v>
      </c>
      <c r="K1139" s="19" t="str">
        <f t="shared" si="2031"/>
        <v>-</v>
      </c>
    </row>
    <row r="1140" spans="1:11" x14ac:dyDescent="0.35">
      <c r="A1140" s="23" t="s">
        <v>298</v>
      </c>
      <c r="B1140" s="26" t="s">
        <v>1344</v>
      </c>
      <c r="C1140" s="38">
        <v>606</v>
      </c>
      <c r="D1140" s="38">
        <v>518</v>
      </c>
      <c r="E1140" s="38">
        <v>252</v>
      </c>
      <c r="F1140" s="37" t="str">
        <f t="shared" si="2028"/>
        <v>N/A</v>
      </c>
      <c r="G1140" s="37" t="str">
        <f t="shared" si="2029"/>
        <v>N/A</v>
      </c>
      <c r="H1140" s="37" t="str">
        <f t="shared" si="1941"/>
        <v>N/A</v>
      </c>
      <c r="I1140" s="37" t="str">
        <f t="shared" si="2030"/>
        <v>N/A+N/A+N/A</v>
      </c>
      <c r="J1140" s="38" t="str">
        <f t="shared" si="1967"/>
        <v>Not Suitable</v>
      </c>
      <c r="K1140" s="38" t="str">
        <f t="shared" si="2031"/>
        <v>-</v>
      </c>
    </row>
    <row r="1141" spans="1:11" x14ac:dyDescent="0.35">
      <c r="A1141" s="23" t="s">
        <v>298</v>
      </c>
      <c r="B1141" s="26" t="s">
        <v>1345</v>
      </c>
      <c r="C1141" s="38">
        <v>757</v>
      </c>
      <c r="D1141" s="38">
        <v>530</v>
      </c>
      <c r="E1141" s="38">
        <v>267</v>
      </c>
      <c r="F1141" s="37" t="str">
        <f t="shared" ref="F1141" si="2134">IF(C1141&lt;315,"S",IF(C1141&lt;375,"M","N/A"))</f>
        <v>N/A</v>
      </c>
      <c r="G1141" s="37" t="str">
        <f t="shared" ref="G1141" si="2135">IF(D1141&lt;235,"S",IF(D1141&lt;300,"M","N/A"))</f>
        <v>N/A</v>
      </c>
      <c r="H1141" s="37" t="str">
        <f t="shared" ref="H1141" si="2136">IF(E1141&lt;71,"80",IF(E1141&lt;91,"100",IF(E1141&lt;111,"120",IF(E1141&lt;151,"160","N/A"))))</f>
        <v>N/A</v>
      </c>
      <c r="I1141" s="37" t="str">
        <f t="shared" ref="I1141" si="2137">F1141&amp;"+"&amp;G1141&amp;"+"&amp;H1141</f>
        <v>N/A+N/A+N/A</v>
      </c>
      <c r="J1141" s="38" t="str">
        <f t="shared" ref="J1141" si="2138">IF(ISNUMBER(SEARCH("N/A",I1141)),"Not Suitable",(VLOOKUP(I1141,codes,2,FALSE)))</f>
        <v>Not Suitable</v>
      </c>
      <c r="K1141" s="38" t="str">
        <f t="shared" ref="K1141" si="2139">IF(ISNUMBER(SEARCH("N/A",I1141)),"-",(VLOOKUP(I1141,codes,3,FALSE)))</f>
        <v>-</v>
      </c>
    </row>
    <row r="1142" spans="1:11" x14ac:dyDescent="0.35">
      <c r="A1142" s="23" t="s">
        <v>298</v>
      </c>
      <c r="B1142" s="26" t="s">
        <v>1346</v>
      </c>
      <c r="C1142" s="38">
        <v>757</v>
      </c>
      <c r="D1142" s="38">
        <v>530</v>
      </c>
      <c r="E1142" s="38">
        <v>267.5</v>
      </c>
      <c r="F1142" s="37" t="str">
        <f t="shared" ref="F1142" si="2140">IF(C1142&lt;315,"S",IF(C1142&lt;375,"M","N/A"))</f>
        <v>N/A</v>
      </c>
      <c r="G1142" s="37" t="str">
        <f t="shared" ref="G1142" si="2141">IF(D1142&lt;235,"S",IF(D1142&lt;300,"M","N/A"))</f>
        <v>N/A</v>
      </c>
      <c r="H1142" s="37" t="str">
        <f t="shared" ref="H1142" si="2142">IF(E1142&lt;71,"80",IF(E1142&lt;91,"100",IF(E1142&lt;111,"120",IF(E1142&lt;151,"160","N/A"))))</f>
        <v>N/A</v>
      </c>
      <c r="I1142" s="37" t="str">
        <f t="shared" ref="I1142" si="2143">F1142&amp;"+"&amp;G1142&amp;"+"&amp;H1142</f>
        <v>N/A+N/A+N/A</v>
      </c>
      <c r="J1142" s="38" t="str">
        <f t="shared" ref="J1142" si="2144">IF(ISNUMBER(SEARCH("N/A",I1142)),"Not Suitable",(VLOOKUP(I1142,codes,2,FALSE)))</f>
        <v>Not Suitable</v>
      </c>
      <c r="K1142" s="38" t="str">
        <f t="shared" ref="K1142" si="2145">IF(ISNUMBER(SEARCH("N/A",I1142)),"-",(VLOOKUP(I1142,codes,3,FALSE)))</f>
        <v>-</v>
      </c>
    </row>
    <row r="1143" spans="1:11" x14ac:dyDescent="0.35">
      <c r="A1143" s="23" t="s">
        <v>298</v>
      </c>
      <c r="B1143" s="23" t="s">
        <v>561</v>
      </c>
      <c r="C1143" s="25">
        <v>333</v>
      </c>
      <c r="D1143" s="25">
        <v>247</v>
      </c>
      <c r="E1143" s="25">
        <v>104</v>
      </c>
      <c r="F1143" s="16" t="str">
        <f t="shared" si="2028"/>
        <v>M</v>
      </c>
      <c r="G1143" s="16" t="str">
        <f t="shared" si="2029"/>
        <v>M</v>
      </c>
      <c r="H1143" s="16" t="str">
        <f t="shared" si="1941"/>
        <v>120</v>
      </c>
      <c r="I1143" s="16" t="str">
        <f t="shared" si="2030"/>
        <v>M+M+120</v>
      </c>
      <c r="J1143" s="19" t="str">
        <f t="shared" si="1967"/>
        <v>TM-CAGEM+120</v>
      </c>
      <c r="K1143" s="19">
        <f t="shared" si="2031"/>
        <v>2061287</v>
      </c>
    </row>
    <row r="1144" spans="1:11" x14ac:dyDescent="0.35">
      <c r="A1144" s="23" t="s">
        <v>298</v>
      </c>
      <c r="B1144" s="23" t="s">
        <v>557</v>
      </c>
      <c r="C1144" s="25">
        <v>333</v>
      </c>
      <c r="D1144" s="25">
        <v>247</v>
      </c>
      <c r="E1144" s="25">
        <v>104</v>
      </c>
      <c r="F1144" s="16" t="str">
        <f t="shared" si="2028"/>
        <v>M</v>
      </c>
      <c r="G1144" s="16" t="str">
        <f t="shared" si="2029"/>
        <v>M</v>
      </c>
      <c r="H1144" s="16" t="str">
        <f t="shared" si="1941"/>
        <v>120</v>
      </c>
      <c r="I1144" s="16" t="str">
        <f t="shared" si="2030"/>
        <v>M+M+120</v>
      </c>
      <c r="J1144" s="19" t="str">
        <f t="shared" si="1967"/>
        <v>TM-CAGEM+120</v>
      </c>
      <c r="K1144" s="19">
        <f t="shared" si="2031"/>
        <v>2061287</v>
      </c>
    </row>
    <row r="1145" spans="1:11" x14ac:dyDescent="0.35">
      <c r="A1145" s="23" t="s">
        <v>298</v>
      </c>
      <c r="B1145" s="23" t="s">
        <v>558</v>
      </c>
      <c r="C1145" s="25">
        <v>333</v>
      </c>
      <c r="D1145" s="25">
        <v>247</v>
      </c>
      <c r="E1145" s="25">
        <v>104</v>
      </c>
      <c r="F1145" s="16" t="str">
        <f t="shared" si="2028"/>
        <v>M</v>
      </c>
      <c r="G1145" s="16" t="str">
        <f t="shared" si="2029"/>
        <v>M</v>
      </c>
      <c r="H1145" s="16" t="str">
        <f t="shared" si="1941"/>
        <v>120</v>
      </c>
      <c r="I1145" s="16" t="str">
        <f t="shared" si="2030"/>
        <v>M+M+120</v>
      </c>
      <c r="J1145" s="19" t="str">
        <f t="shared" si="1967"/>
        <v>TM-CAGEM+120</v>
      </c>
      <c r="K1145" s="19">
        <f t="shared" si="2031"/>
        <v>2061287</v>
      </c>
    </row>
    <row r="1146" spans="1:11" x14ac:dyDescent="0.35">
      <c r="A1146" s="23" t="s">
        <v>298</v>
      </c>
      <c r="B1146" s="26" t="s">
        <v>1347</v>
      </c>
      <c r="C1146" s="38">
        <v>320</v>
      </c>
      <c r="D1146" s="38">
        <v>292</v>
      </c>
      <c r="E1146" s="38">
        <v>148</v>
      </c>
      <c r="F1146" s="37" t="str">
        <f t="shared" ref="F1146" si="2146">IF(C1146&lt;315,"S",IF(C1146&lt;375,"M","N/A"))</f>
        <v>M</v>
      </c>
      <c r="G1146" s="37" t="str">
        <f t="shared" ref="G1146" si="2147">IF(D1146&lt;235,"S",IF(D1146&lt;300,"M","N/A"))</f>
        <v>M</v>
      </c>
      <c r="H1146" s="37" t="str">
        <f t="shared" ref="H1146" si="2148">IF(E1146&lt;71,"80",IF(E1146&lt;91,"100",IF(E1146&lt;111,"120",IF(E1146&lt;151,"160","N/A"))))</f>
        <v>160</v>
      </c>
      <c r="I1146" s="37" t="str">
        <f t="shared" ref="I1146" si="2149">F1146&amp;"+"&amp;G1146&amp;"+"&amp;H1146</f>
        <v>M+M+160</v>
      </c>
      <c r="J1146" s="38" t="str">
        <f t="shared" ref="J1146" si="2150">IF(ISNUMBER(SEARCH("N/A",I1146)),"Not Suitable",(VLOOKUP(I1146,codes,2,FALSE)))</f>
        <v>TM-CAGEM+160</v>
      </c>
      <c r="K1146" s="38">
        <f t="shared" ref="K1146" si="2151">IF(ISNUMBER(SEARCH("N/A",I1146)),"-",(VLOOKUP(I1146,codes,3,FALSE)))</f>
        <v>2061288</v>
      </c>
    </row>
    <row r="1147" spans="1:11" x14ac:dyDescent="0.35">
      <c r="A1147" s="23" t="s">
        <v>298</v>
      </c>
      <c r="B1147" s="26" t="s">
        <v>1348</v>
      </c>
      <c r="C1147" s="38">
        <v>495</v>
      </c>
      <c r="D1147" s="38">
        <v>374</v>
      </c>
      <c r="E1147" s="38">
        <v>197</v>
      </c>
      <c r="F1147" s="37" t="str">
        <f t="shared" si="2028"/>
        <v>N/A</v>
      </c>
      <c r="G1147" s="37" t="str">
        <f t="shared" si="2029"/>
        <v>N/A</v>
      </c>
      <c r="H1147" s="37" t="str">
        <f t="shared" si="1941"/>
        <v>N/A</v>
      </c>
      <c r="I1147" s="37" t="str">
        <f t="shared" si="2030"/>
        <v>N/A+N/A+N/A</v>
      </c>
      <c r="J1147" s="38" t="str">
        <f t="shared" si="1967"/>
        <v>Not Suitable</v>
      </c>
      <c r="K1147" s="38" t="str">
        <f t="shared" si="2031"/>
        <v>-</v>
      </c>
    </row>
    <row r="1148" spans="1:11" x14ac:dyDescent="0.35">
      <c r="A1148" s="23" t="s">
        <v>298</v>
      </c>
      <c r="B1148" s="26" t="s">
        <v>1349</v>
      </c>
      <c r="C1148" s="38">
        <v>495</v>
      </c>
      <c r="D1148" s="38">
        <v>374</v>
      </c>
      <c r="E1148" s="38">
        <v>196.8</v>
      </c>
      <c r="F1148" s="37" t="str">
        <f t="shared" ref="F1148" si="2152">IF(C1148&lt;315,"S",IF(C1148&lt;375,"M","N/A"))</f>
        <v>N/A</v>
      </c>
      <c r="G1148" s="37" t="str">
        <f t="shared" ref="G1148" si="2153">IF(D1148&lt;235,"S",IF(D1148&lt;300,"M","N/A"))</f>
        <v>N/A</v>
      </c>
      <c r="H1148" s="37" t="str">
        <f t="shared" ref="H1148" si="2154">IF(E1148&lt;71,"80",IF(E1148&lt;91,"100",IF(E1148&lt;111,"120",IF(E1148&lt;151,"160","N/A"))))</f>
        <v>N/A</v>
      </c>
      <c r="I1148" s="37" t="str">
        <f t="shared" ref="I1148" si="2155">F1148&amp;"+"&amp;G1148&amp;"+"&amp;H1148</f>
        <v>N/A+N/A+N/A</v>
      </c>
      <c r="J1148" s="38" t="str">
        <f t="shared" ref="J1148" si="2156">IF(ISNUMBER(SEARCH("N/A",I1148)),"Not Suitable",(VLOOKUP(I1148,codes,2,FALSE)))</f>
        <v>Not Suitable</v>
      </c>
      <c r="K1148" s="38" t="str">
        <f t="shared" ref="K1148" si="2157">IF(ISNUMBER(SEARCH("N/A",I1148)),"-",(VLOOKUP(I1148,codes,3,FALSE)))</f>
        <v>-</v>
      </c>
    </row>
    <row r="1149" spans="1:11" x14ac:dyDescent="0.35">
      <c r="A1149" s="23" t="s">
        <v>298</v>
      </c>
      <c r="B1149" s="26" t="s">
        <v>322</v>
      </c>
      <c r="C1149" s="25">
        <v>490</v>
      </c>
      <c r="D1149" s="25">
        <v>371</v>
      </c>
      <c r="E1149" s="25">
        <v>164</v>
      </c>
      <c r="F1149" s="16" t="str">
        <f t="shared" si="2028"/>
        <v>N/A</v>
      </c>
      <c r="G1149" s="16" t="str">
        <f t="shared" si="2029"/>
        <v>N/A</v>
      </c>
      <c r="H1149" s="16" t="str">
        <f t="shared" si="1941"/>
        <v>N/A</v>
      </c>
      <c r="I1149" s="16" t="str">
        <f t="shared" si="2030"/>
        <v>N/A+N/A+N/A</v>
      </c>
      <c r="J1149" s="19" t="str">
        <f t="shared" si="1967"/>
        <v>Not Suitable</v>
      </c>
      <c r="K1149" s="19" t="str">
        <f t="shared" si="2031"/>
        <v>-</v>
      </c>
    </row>
    <row r="1150" spans="1:11" x14ac:dyDescent="0.35">
      <c r="A1150" s="23" t="s">
        <v>298</v>
      </c>
      <c r="B1150" s="26" t="s">
        <v>323</v>
      </c>
      <c r="C1150" s="25">
        <v>490</v>
      </c>
      <c r="D1150" s="25">
        <v>371</v>
      </c>
      <c r="E1150" s="25">
        <v>164</v>
      </c>
      <c r="F1150" s="16" t="str">
        <f t="shared" si="2028"/>
        <v>N/A</v>
      </c>
      <c r="G1150" s="16" t="str">
        <f t="shared" si="2029"/>
        <v>N/A</v>
      </c>
      <c r="H1150" s="16" t="str">
        <f t="shared" si="1941"/>
        <v>N/A</v>
      </c>
      <c r="I1150" s="16" t="str">
        <f t="shared" si="2030"/>
        <v>N/A+N/A+N/A</v>
      </c>
      <c r="J1150" s="19" t="str">
        <f t="shared" si="1967"/>
        <v>Not Suitable</v>
      </c>
      <c r="K1150" s="19" t="str">
        <f t="shared" si="2031"/>
        <v>-</v>
      </c>
    </row>
    <row r="1151" spans="1:11" x14ac:dyDescent="0.35">
      <c r="A1151" s="23" t="s">
        <v>298</v>
      </c>
      <c r="B1151" s="26" t="s">
        <v>1287</v>
      </c>
      <c r="C1151" s="38">
        <v>319</v>
      </c>
      <c r="D1151" s="38">
        <v>429.5</v>
      </c>
      <c r="E1151" s="38">
        <v>168</v>
      </c>
      <c r="F1151" s="37" t="str">
        <f t="shared" ref="F1151:F1163" si="2158">IF(C1151&lt;315,"S",IF(C1151&lt;375,"M","N/A"))</f>
        <v>M</v>
      </c>
      <c r="G1151" s="37" t="str">
        <f t="shared" ref="G1151:G1163" si="2159">IF(D1151&lt;235,"S",IF(D1151&lt;300,"M","N/A"))</f>
        <v>N/A</v>
      </c>
      <c r="H1151" s="37" t="str">
        <f t="shared" ref="H1151:H1163" si="2160">IF(E1151&lt;71,"80",IF(E1151&lt;91,"100",IF(E1151&lt;111,"120",IF(E1151&lt;151,"160","N/A"))))</f>
        <v>N/A</v>
      </c>
      <c r="I1151" s="37" t="str">
        <f t="shared" ref="I1151:I1163" si="2161">F1151&amp;"+"&amp;G1151&amp;"+"&amp;H1151</f>
        <v>M+N/A+N/A</v>
      </c>
      <c r="J1151" s="38" t="str">
        <f t="shared" ref="J1151:J1163" si="2162">IF(ISNUMBER(SEARCH("N/A",I1151)),"Not Suitable",(VLOOKUP(I1151,codes,2,FALSE)))</f>
        <v>Not Suitable</v>
      </c>
      <c r="K1151" s="38" t="str">
        <f t="shared" ref="K1151:K1163" si="2163">IF(ISNUMBER(SEARCH("N/A",I1151)),"-",(VLOOKUP(I1151,codes,3,FALSE)))</f>
        <v>-</v>
      </c>
    </row>
    <row r="1152" spans="1:11" x14ac:dyDescent="0.35">
      <c r="A1152" s="23" t="s">
        <v>298</v>
      </c>
      <c r="B1152" s="26" t="s">
        <v>1352</v>
      </c>
      <c r="C1152" s="38">
        <v>319</v>
      </c>
      <c r="D1152" s="38">
        <v>429.5</v>
      </c>
      <c r="E1152" s="38">
        <v>168</v>
      </c>
      <c r="F1152" s="37" t="str">
        <f t="shared" ref="F1152:F1154" si="2164">IF(C1152&lt;315,"S",IF(C1152&lt;375,"M","N/A"))</f>
        <v>M</v>
      </c>
      <c r="G1152" s="37" t="str">
        <f t="shared" ref="G1152:G1154" si="2165">IF(D1152&lt;235,"S",IF(D1152&lt;300,"M","N/A"))</f>
        <v>N/A</v>
      </c>
      <c r="H1152" s="37" t="str">
        <f t="shared" ref="H1152:H1154" si="2166">IF(E1152&lt;71,"80",IF(E1152&lt;91,"100",IF(E1152&lt;111,"120",IF(E1152&lt;151,"160","N/A"))))</f>
        <v>N/A</v>
      </c>
      <c r="I1152" s="37" t="str">
        <f t="shared" ref="I1152:I1154" si="2167">F1152&amp;"+"&amp;G1152&amp;"+"&amp;H1152</f>
        <v>M+N/A+N/A</v>
      </c>
      <c r="J1152" s="38" t="str">
        <f t="shared" ref="J1152:J1154" si="2168">IF(ISNUMBER(SEARCH("N/A",I1152)),"Not Suitable",(VLOOKUP(I1152,codes,2,FALSE)))</f>
        <v>Not Suitable</v>
      </c>
      <c r="K1152" s="38" t="str">
        <f t="shared" ref="K1152:K1154" si="2169">IF(ISNUMBER(SEARCH("N/A",I1152)),"-",(VLOOKUP(I1152,codes,3,FALSE)))</f>
        <v>-</v>
      </c>
    </row>
    <row r="1153" spans="1:11" x14ac:dyDescent="0.35">
      <c r="A1153" s="23" t="s">
        <v>298</v>
      </c>
      <c r="B1153" s="26" t="s">
        <v>1353</v>
      </c>
      <c r="C1153" s="38">
        <v>319</v>
      </c>
      <c r="D1153" s="38">
        <v>429.5</v>
      </c>
      <c r="E1153" s="38">
        <v>168</v>
      </c>
      <c r="F1153" s="37" t="str">
        <f t="shared" ref="F1153" si="2170">IF(C1153&lt;315,"S",IF(C1153&lt;375,"M","N/A"))</f>
        <v>M</v>
      </c>
      <c r="G1153" s="37" t="str">
        <f t="shared" ref="G1153" si="2171">IF(D1153&lt;235,"S",IF(D1153&lt;300,"M","N/A"))</f>
        <v>N/A</v>
      </c>
      <c r="H1153" s="37" t="str">
        <f t="shared" ref="H1153" si="2172">IF(E1153&lt;71,"80",IF(E1153&lt;91,"100",IF(E1153&lt;111,"120",IF(E1153&lt;151,"160","N/A"))))</f>
        <v>N/A</v>
      </c>
      <c r="I1153" s="37" t="str">
        <f t="shared" ref="I1153" si="2173">F1153&amp;"+"&amp;G1153&amp;"+"&amp;H1153</f>
        <v>M+N/A+N/A</v>
      </c>
      <c r="J1153" s="38" t="str">
        <f t="shared" ref="J1153" si="2174">IF(ISNUMBER(SEARCH("N/A",I1153)),"Not Suitable",(VLOOKUP(I1153,codes,2,FALSE)))</f>
        <v>Not Suitable</v>
      </c>
      <c r="K1153" s="38" t="str">
        <f t="shared" ref="K1153" si="2175">IF(ISNUMBER(SEARCH("N/A",I1153)),"-",(VLOOKUP(I1153,codes,3,FALSE)))</f>
        <v>-</v>
      </c>
    </row>
    <row r="1154" spans="1:11" x14ac:dyDescent="0.35">
      <c r="A1154" s="23" t="s">
        <v>298</v>
      </c>
      <c r="B1154" s="26" t="s">
        <v>1354</v>
      </c>
      <c r="C1154" s="38">
        <v>319</v>
      </c>
      <c r="D1154" s="38">
        <v>429.5</v>
      </c>
      <c r="E1154" s="38">
        <v>168</v>
      </c>
      <c r="F1154" s="37" t="str">
        <f t="shared" si="2164"/>
        <v>M</v>
      </c>
      <c r="G1154" s="37" t="str">
        <f t="shared" si="2165"/>
        <v>N/A</v>
      </c>
      <c r="H1154" s="37" t="str">
        <f t="shared" si="2166"/>
        <v>N/A</v>
      </c>
      <c r="I1154" s="37" t="str">
        <f t="shared" si="2167"/>
        <v>M+N/A+N/A</v>
      </c>
      <c r="J1154" s="38" t="str">
        <f t="shared" si="2168"/>
        <v>Not Suitable</v>
      </c>
      <c r="K1154" s="38" t="str">
        <f t="shared" si="2169"/>
        <v>-</v>
      </c>
    </row>
    <row r="1155" spans="1:11" x14ac:dyDescent="0.35">
      <c r="A1155" s="23" t="s">
        <v>298</v>
      </c>
      <c r="B1155" s="26" t="s">
        <v>1288</v>
      </c>
      <c r="C1155" s="38">
        <v>319</v>
      </c>
      <c r="D1155" s="38">
        <v>429.5</v>
      </c>
      <c r="E1155" s="38">
        <v>168</v>
      </c>
      <c r="F1155" s="37" t="str">
        <f t="shared" si="2158"/>
        <v>M</v>
      </c>
      <c r="G1155" s="37" t="str">
        <f t="shared" si="2159"/>
        <v>N/A</v>
      </c>
      <c r="H1155" s="37" t="str">
        <f t="shared" si="2160"/>
        <v>N/A</v>
      </c>
      <c r="I1155" s="37" t="str">
        <f t="shared" si="2161"/>
        <v>M+N/A+N/A</v>
      </c>
      <c r="J1155" s="38" t="str">
        <f t="shared" si="2162"/>
        <v>Not Suitable</v>
      </c>
      <c r="K1155" s="38" t="str">
        <f t="shared" si="2163"/>
        <v>-</v>
      </c>
    </row>
    <row r="1156" spans="1:11" x14ac:dyDescent="0.35">
      <c r="A1156" s="23" t="s">
        <v>298</v>
      </c>
      <c r="B1156" s="26" t="s">
        <v>1355</v>
      </c>
      <c r="C1156" s="38">
        <v>319</v>
      </c>
      <c r="D1156" s="38">
        <v>429.5</v>
      </c>
      <c r="E1156" s="38">
        <v>168</v>
      </c>
      <c r="F1156" s="37" t="str">
        <f t="shared" si="2158"/>
        <v>M</v>
      </c>
      <c r="G1156" s="37" t="str">
        <f t="shared" si="2159"/>
        <v>N/A</v>
      </c>
      <c r="H1156" s="37" t="str">
        <f t="shared" si="2160"/>
        <v>N/A</v>
      </c>
      <c r="I1156" s="37" t="str">
        <f t="shared" si="2161"/>
        <v>M+N/A+N/A</v>
      </c>
      <c r="J1156" s="38" t="str">
        <f t="shared" si="2162"/>
        <v>Not Suitable</v>
      </c>
      <c r="K1156" s="38" t="str">
        <f t="shared" si="2163"/>
        <v>-</v>
      </c>
    </row>
    <row r="1157" spans="1:11" x14ac:dyDescent="0.35">
      <c r="A1157" s="23" t="s">
        <v>298</v>
      </c>
      <c r="B1157" s="26" t="s">
        <v>1356</v>
      </c>
      <c r="C1157" s="38">
        <v>319</v>
      </c>
      <c r="D1157" s="38">
        <v>429.5</v>
      </c>
      <c r="E1157" s="38">
        <v>168</v>
      </c>
      <c r="F1157" s="37" t="str">
        <f t="shared" ref="F1157" si="2176">IF(C1157&lt;315,"S",IF(C1157&lt;375,"M","N/A"))</f>
        <v>M</v>
      </c>
      <c r="G1157" s="37" t="str">
        <f t="shared" ref="G1157" si="2177">IF(D1157&lt;235,"S",IF(D1157&lt;300,"M","N/A"))</f>
        <v>N/A</v>
      </c>
      <c r="H1157" s="37" t="str">
        <f t="shared" ref="H1157" si="2178">IF(E1157&lt;71,"80",IF(E1157&lt;91,"100",IF(E1157&lt;111,"120",IF(E1157&lt;151,"160","N/A"))))</f>
        <v>N/A</v>
      </c>
      <c r="I1157" s="37" t="str">
        <f t="shared" ref="I1157" si="2179">F1157&amp;"+"&amp;G1157&amp;"+"&amp;H1157</f>
        <v>M+N/A+N/A</v>
      </c>
      <c r="J1157" s="38" t="str">
        <f t="shared" ref="J1157" si="2180">IF(ISNUMBER(SEARCH("N/A",I1157)),"Not Suitable",(VLOOKUP(I1157,codes,2,FALSE)))</f>
        <v>Not Suitable</v>
      </c>
      <c r="K1157" s="38" t="str">
        <f t="shared" ref="K1157" si="2181">IF(ISNUMBER(SEARCH("N/A",I1157)),"-",(VLOOKUP(I1157,codes,3,FALSE)))</f>
        <v>-</v>
      </c>
    </row>
    <row r="1158" spans="1:11" x14ac:dyDescent="0.35">
      <c r="A1158" s="23" t="s">
        <v>298</v>
      </c>
      <c r="B1158" s="26" t="s">
        <v>1357</v>
      </c>
      <c r="C1158" s="38">
        <v>319</v>
      </c>
      <c r="D1158" s="38">
        <v>429.5</v>
      </c>
      <c r="E1158" s="38">
        <v>168</v>
      </c>
      <c r="F1158" s="37" t="str">
        <f t="shared" ref="F1158" si="2182">IF(C1158&lt;315,"S",IF(C1158&lt;375,"M","N/A"))</f>
        <v>M</v>
      </c>
      <c r="G1158" s="37" t="str">
        <f t="shared" ref="G1158" si="2183">IF(D1158&lt;235,"S",IF(D1158&lt;300,"M","N/A"))</f>
        <v>N/A</v>
      </c>
      <c r="H1158" s="37" t="str">
        <f t="shared" ref="H1158" si="2184">IF(E1158&lt;71,"80",IF(E1158&lt;91,"100",IF(E1158&lt;111,"120",IF(E1158&lt;151,"160","N/A"))))</f>
        <v>N/A</v>
      </c>
      <c r="I1158" s="37" t="str">
        <f t="shared" ref="I1158" si="2185">F1158&amp;"+"&amp;G1158&amp;"+"&amp;H1158</f>
        <v>M+N/A+N/A</v>
      </c>
      <c r="J1158" s="38" t="str">
        <f t="shared" ref="J1158" si="2186">IF(ISNUMBER(SEARCH("N/A",I1158)),"Not Suitable",(VLOOKUP(I1158,codes,2,FALSE)))</f>
        <v>Not Suitable</v>
      </c>
      <c r="K1158" s="38" t="str">
        <f t="shared" ref="K1158" si="2187">IF(ISNUMBER(SEARCH("N/A",I1158)),"-",(VLOOKUP(I1158,codes,3,FALSE)))</f>
        <v>-</v>
      </c>
    </row>
    <row r="1159" spans="1:11" x14ac:dyDescent="0.35">
      <c r="A1159" s="23" t="s">
        <v>298</v>
      </c>
      <c r="B1159" s="26" t="s">
        <v>1358</v>
      </c>
      <c r="C1159" s="38">
        <v>319</v>
      </c>
      <c r="D1159" s="38">
        <v>430</v>
      </c>
      <c r="E1159" s="38">
        <v>168</v>
      </c>
      <c r="F1159" s="37" t="str">
        <f t="shared" ref="F1159" si="2188">IF(C1159&lt;315,"S",IF(C1159&lt;375,"M","N/A"))</f>
        <v>M</v>
      </c>
      <c r="G1159" s="37" t="str">
        <f t="shared" ref="G1159" si="2189">IF(D1159&lt;235,"S",IF(D1159&lt;300,"M","N/A"))</f>
        <v>N/A</v>
      </c>
      <c r="H1159" s="37" t="str">
        <f t="shared" ref="H1159" si="2190">IF(E1159&lt;71,"80",IF(E1159&lt;91,"100",IF(E1159&lt;111,"120",IF(E1159&lt;151,"160","N/A"))))</f>
        <v>N/A</v>
      </c>
      <c r="I1159" s="37" t="str">
        <f t="shared" ref="I1159" si="2191">F1159&amp;"+"&amp;G1159&amp;"+"&amp;H1159</f>
        <v>M+N/A+N/A</v>
      </c>
      <c r="J1159" s="38" t="str">
        <f t="shared" ref="J1159" si="2192">IF(ISNUMBER(SEARCH("N/A",I1159)),"Not Suitable",(VLOOKUP(I1159,codes,2,FALSE)))</f>
        <v>Not Suitable</v>
      </c>
      <c r="K1159" s="38" t="str">
        <f t="shared" ref="K1159" si="2193">IF(ISNUMBER(SEARCH("N/A",I1159)),"-",(VLOOKUP(I1159,codes,3,FALSE)))</f>
        <v>-</v>
      </c>
    </row>
    <row r="1160" spans="1:11" x14ac:dyDescent="0.35">
      <c r="A1160" s="23" t="s">
        <v>298</v>
      </c>
      <c r="B1160" s="26" t="s">
        <v>1359</v>
      </c>
      <c r="C1160" s="38">
        <v>319</v>
      </c>
      <c r="D1160" s="38">
        <v>430</v>
      </c>
      <c r="E1160" s="38">
        <v>168</v>
      </c>
      <c r="F1160" s="37" t="str">
        <f t="shared" ref="F1160" si="2194">IF(C1160&lt;315,"S",IF(C1160&lt;375,"M","N/A"))</f>
        <v>M</v>
      </c>
      <c r="G1160" s="37" t="str">
        <f t="shared" ref="G1160" si="2195">IF(D1160&lt;235,"S",IF(D1160&lt;300,"M","N/A"))</f>
        <v>N/A</v>
      </c>
      <c r="H1160" s="37" t="str">
        <f t="shared" ref="H1160" si="2196">IF(E1160&lt;71,"80",IF(E1160&lt;91,"100",IF(E1160&lt;111,"120",IF(E1160&lt;151,"160","N/A"))))</f>
        <v>N/A</v>
      </c>
      <c r="I1160" s="37" t="str">
        <f t="shared" ref="I1160" si="2197">F1160&amp;"+"&amp;G1160&amp;"+"&amp;H1160</f>
        <v>M+N/A+N/A</v>
      </c>
      <c r="J1160" s="38" t="str">
        <f t="shared" ref="J1160" si="2198">IF(ISNUMBER(SEARCH("N/A",I1160)),"Not Suitable",(VLOOKUP(I1160,codes,2,FALSE)))</f>
        <v>Not Suitable</v>
      </c>
      <c r="K1160" s="38" t="str">
        <f t="shared" ref="K1160" si="2199">IF(ISNUMBER(SEARCH("N/A",I1160)),"-",(VLOOKUP(I1160,codes,3,FALSE)))</f>
        <v>-</v>
      </c>
    </row>
    <row r="1161" spans="1:11" x14ac:dyDescent="0.35">
      <c r="A1161" s="23" t="s">
        <v>298</v>
      </c>
      <c r="B1161" s="26" t="s">
        <v>1361</v>
      </c>
      <c r="C1161" s="38">
        <v>319</v>
      </c>
      <c r="D1161" s="38">
        <v>470</v>
      </c>
      <c r="E1161" s="38">
        <v>168</v>
      </c>
      <c r="F1161" s="37" t="str">
        <f t="shared" ref="F1161" si="2200">IF(C1161&lt;315,"S",IF(C1161&lt;375,"M","N/A"))</f>
        <v>M</v>
      </c>
      <c r="G1161" s="37" t="str">
        <f t="shared" ref="G1161" si="2201">IF(D1161&lt;235,"S",IF(D1161&lt;300,"M","N/A"))</f>
        <v>N/A</v>
      </c>
      <c r="H1161" s="37" t="str">
        <f t="shared" ref="H1161" si="2202">IF(E1161&lt;71,"80",IF(E1161&lt;91,"100",IF(E1161&lt;111,"120",IF(E1161&lt;151,"160","N/A"))))</f>
        <v>N/A</v>
      </c>
      <c r="I1161" s="37" t="str">
        <f t="shared" ref="I1161" si="2203">F1161&amp;"+"&amp;G1161&amp;"+"&amp;H1161</f>
        <v>M+N/A+N/A</v>
      </c>
      <c r="J1161" s="38" t="str">
        <f t="shared" ref="J1161" si="2204">IF(ISNUMBER(SEARCH("N/A",I1161)),"Not Suitable",(VLOOKUP(I1161,codes,2,FALSE)))</f>
        <v>Not Suitable</v>
      </c>
      <c r="K1161" s="38" t="str">
        <f t="shared" ref="K1161" si="2205">IF(ISNUMBER(SEARCH("N/A",I1161)),"-",(VLOOKUP(I1161,codes,3,FALSE)))</f>
        <v>-</v>
      </c>
    </row>
    <row r="1162" spans="1:11" x14ac:dyDescent="0.35">
      <c r="A1162" s="23" t="s">
        <v>298</v>
      </c>
      <c r="B1162" s="26" t="s">
        <v>1360</v>
      </c>
      <c r="C1162" s="38">
        <v>319</v>
      </c>
      <c r="D1162" s="38">
        <v>470</v>
      </c>
      <c r="E1162" s="38">
        <v>168</v>
      </c>
      <c r="F1162" s="37" t="str">
        <f t="shared" ref="F1162" si="2206">IF(C1162&lt;315,"S",IF(C1162&lt;375,"M","N/A"))</f>
        <v>M</v>
      </c>
      <c r="G1162" s="37" t="str">
        <f t="shared" ref="G1162" si="2207">IF(D1162&lt;235,"S",IF(D1162&lt;300,"M","N/A"))</f>
        <v>N/A</v>
      </c>
      <c r="H1162" s="37" t="str">
        <f t="shared" ref="H1162" si="2208">IF(E1162&lt;71,"80",IF(E1162&lt;91,"100",IF(E1162&lt;111,"120",IF(E1162&lt;151,"160","N/A"))))</f>
        <v>N/A</v>
      </c>
      <c r="I1162" s="37" t="str">
        <f t="shared" ref="I1162" si="2209">F1162&amp;"+"&amp;G1162&amp;"+"&amp;H1162</f>
        <v>M+N/A+N/A</v>
      </c>
      <c r="J1162" s="38" t="str">
        <f t="shared" ref="J1162" si="2210">IF(ISNUMBER(SEARCH("N/A",I1162)),"Not Suitable",(VLOOKUP(I1162,codes,2,FALSE)))</f>
        <v>Not Suitable</v>
      </c>
      <c r="K1162" s="38" t="str">
        <f t="shared" ref="K1162" si="2211">IF(ISNUMBER(SEARCH("N/A",I1162)),"-",(VLOOKUP(I1162,codes,3,FALSE)))</f>
        <v>-</v>
      </c>
    </row>
    <row r="1163" spans="1:11" x14ac:dyDescent="0.35">
      <c r="A1163" s="23" t="s">
        <v>298</v>
      </c>
      <c r="B1163" s="26" t="s">
        <v>1289</v>
      </c>
      <c r="C1163" s="38">
        <v>319</v>
      </c>
      <c r="D1163" s="38">
        <v>429.5</v>
      </c>
      <c r="E1163" s="38">
        <v>168</v>
      </c>
      <c r="F1163" s="37" t="str">
        <f t="shared" si="2158"/>
        <v>M</v>
      </c>
      <c r="G1163" s="37" t="str">
        <f t="shared" si="2159"/>
        <v>N/A</v>
      </c>
      <c r="H1163" s="37" t="str">
        <f t="shared" si="2160"/>
        <v>N/A</v>
      </c>
      <c r="I1163" s="37" t="str">
        <f t="shared" si="2161"/>
        <v>M+N/A+N/A</v>
      </c>
      <c r="J1163" s="38" t="str">
        <f t="shared" si="2162"/>
        <v>Not Suitable</v>
      </c>
      <c r="K1163" s="38" t="str">
        <f t="shared" si="2163"/>
        <v>-</v>
      </c>
    </row>
    <row r="1164" spans="1:11" x14ac:dyDescent="0.35">
      <c r="A1164" s="23" t="s">
        <v>298</v>
      </c>
      <c r="B1164" s="26" t="s">
        <v>1290</v>
      </c>
      <c r="C1164" s="38">
        <v>319</v>
      </c>
      <c r="D1164" s="38">
        <v>429.5</v>
      </c>
      <c r="E1164" s="38">
        <v>168</v>
      </c>
      <c r="F1164" s="37" t="str">
        <f t="shared" ref="F1164:F1165" si="2212">IF(C1164&lt;315,"S",IF(C1164&lt;375,"M","N/A"))</f>
        <v>M</v>
      </c>
      <c r="G1164" s="37" t="str">
        <f t="shared" ref="G1164:G1165" si="2213">IF(D1164&lt;235,"S",IF(D1164&lt;300,"M","N/A"))</f>
        <v>N/A</v>
      </c>
      <c r="H1164" s="37" t="str">
        <f t="shared" ref="H1164:H1165" si="2214">IF(E1164&lt;71,"80",IF(E1164&lt;91,"100",IF(E1164&lt;111,"120",IF(E1164&lt;151,"160","N/A"))))</f>
        <v>N/A</v>
      </c>
      <c r="I1164" s="37" t="str">
        <f t="shared" ref="I1164:I1165" si="2215">F1164&amp;"+"&amp;G1164&amp;"+"&amp;H1164</f>
        <v>M+N/A+N/A</v>
      </c>
      <c r="J1164" s="38" t="str">
        <f t="shared" ref="J1164:J1165" si="2216">IF(ISNUMBER(SEARCH("N/A",I1164)),"Not Suitable",(VLOOKUP(I1164,codes,2,FALSE)))</f>
        <v>Not Suitable</v>
      </c>
      <c r="K1164" s="38" t="str">
        <f t="shared" ref="K1164:K1165" si="2217">IF(ISNUMBER(SEARCH("N/A",I1164)),"-",(VLOOKUP(I1164,codes,3,FALSE)))</f>
        <v>-</v>
      </c>
    </row>
    <row r="1165" spans="1:11" x14ac:dyDescent="0.35">
      <c r="A1165" s="23" t="s">
        <v>298</v>
      </c>
      <c r="B1165" s="26" t="s">
        <v>1362</v>
      </c>
      <c r="C1165" s="38">
        <v>319</v>
      </c>
      <c r="D1165" s="38">
        <v>430</v>
      </c>
      <c r="E1165" s="38">
        <v>168</v>
      </c>
      <c r="F1165" s="37" t="str">
        <f t="shared" si="2212"/>
        <v>M</v>
      </c>
      <c r="G1165" s="37" t="str">
        <f t="shared" si="2213"/>
        <v>N/A</v>
      </c>
      <c r="H1165" s="37" t="str">
        <f t="shared" si="2214"/>
        <v>N/A</v>
      </c>
      <c r="I1165" s="37" t="str">
        <f t="shared" si="2215"/>
        <v>M+N/A+N/A</v>
      </c>
      <c r="J1165" s="38" t="str">
        <f t="shared" si="2216"/>
        <v>Not Suitable</v>
      </c>
      <c r="K1165" s="38" t="str">
        <f t="shared" si="2217"/>
        <v>-</v>
      </c>
    </row>
    <row r="1166" spans="1:11" x14ac:dyDescent="0.35">
      <c r="A1166" s="23" t="s">
        <v>298</v>
      </c>
      <c r="B1166" s="26" t="s">
        <v>1363</v>
      </c>
      <c r="C1166" s="38">
        <v>319</v>
      </c>
      <c r="D1166" s="38">
        <v>430</v>
      </c>
      <c r="E1166" s="38">
        <v>168</v>
      </c>
      <c r="F1166" s="37" t="str">
        <f t="shared" ref="F1166" si="2218">IF(C1166&lt;315,"S",IF(C1166&lt;375,"M","N/A"))</f>
        <v>M</v>
      </c>
      <c r="G1166" s="37" t="str">
        <f t="shared" ref="G1166" si="2219">IF(D1166&lt;235,"S",IF(D1166&lt;300,"M","N/A"))</f>
        <v>N/A</v>
      </c>
      <c r="H1166" s="37" t="str">
        <f t="shared" ref="H1166" si="2220">IF(E1166&lt;71,"80",IF(E1166&lt;91,"100",IF(E1166&lt;111,"120",IF(E1166&lt;151,"160","N/A"))))</f>
        <v>N/A</v>
      </c>
      <c r="I1166" s="37" t="str">
        <f t="shared" ref="I1166" si="2221">F1166&amp;"+"&amp;G1166&amp;"+"&amp;H1166</f>
        <v>M+N/A+N/A</v>
      </c>
      <c r="J1166" s="38" t="str">
        <f t="shared" ref="J1166" si="2222">IF(ISNUMBER(SEARCH("N/A",I1166)),"Not Suitable",(VLOOKUP(I1166,codes,2,FALSE)))</f>
        <v>Not Suitable</v>
      </c>
      <c r="K1166" s="38" t="str">
        <f t="shared" ref="K1166" si="2223">IF(ISNUMBER(SEARCH("N/A",I1166)),"-",(VLOOKUP(I1166,codes,3,FALSE)))</f>
        <v>-</v>
      </c>
    </row>
    <row r="1167" spans="1:11" x14ac:dyDescent="0.35">
      <c r="A1167" s="23" t="s">
        <v>298</v>
      </c>
      <c r="B1167" s="26" t="s">
        <v>1350</v>
      </c>
      <c r="C1167" s="38">
        <v>440</v>
      </c>
      <c r="D1167" s="38">
        <v>370</v>
      </c>
      <c r="E1167" s="38">
        <v>187</v>
      </c>
      <c r="F1167" s="37" t="str">
        <f t="shared" ref="F1167" si="2224">IF(C1167&lt;315,"S",IF(C1167&lt;375,"M","N/A"))</f>
        <v>N/A</v>
      </c>
      <c r="G1167" s="37" t="str">
        <f t="shared" ref="G1167" si="2225">IF(D1167&lt;235,"S",IF(D1167&lt;300,"M","N/A"))</f>
        <v>N/A</v>
      </c>
      <c r="H1167" s="37" t="str">
        <f t="shared" ref="H1167" si="2226">IF(E1167&lt;71,"80",IF(E1167&lt;91,"100",IF(E1167&lt;111,"120",IF(E1167&lt;151,"160","N/A"))))</f>
        <v>N/A</v>
      </c>
      <c r="I1167" s="37" t="str">
        <f t="shared" ref="I1167" si="2227">F1167&amp;"+"&amp;G1167&amp;"+"&amp;H1167</f>
        <v>N/A+N/A+N/A</v>
      </c>
      <c r="J1167" s="38" t="str">
        <f t="shared" ref="J1167" si="2228">IF(ISNUMBER(SEARCH("N/A",I1167)),"Not Suitable",(VLOOKUP(I1167,codes,2,FALSE)))</f>
        <v>Not Suitable</v>
      </c>
      <c r="K1167" s="38" t="str">
        <f t="shared" ref="K1167" si="2229">IF(ISNUMBER(SEARCH("N/A",I1167)),"-",(VLOOKUP(I1167,codes,3,FALSE)))</f>
        <v>-</v>
      </c>
    </row>
    <row r="1168" spans="1:11" x14ac:dyDescent="0.35">
      <c r="A1168" s="23" t="s">
        <v>298</v>
      </c>
      <c r="B1168" s="26" t="s">
        <v>1351</v>
      </c>
      <c r="C1168" s="38">
        <v>440</v>
      </c>
      <c r="D1168" s="38">
        <v>370</v>
      </c>
      <c r="E1168" s="38">
        <v>187</v>
      </c>
      <c r="F1168" s="37" t="str">
        <f t="shared" ref="F1168" si="2230">IF(C1168&lt;315,"S",IF(C1168&lt;375,"M","N/A"))</f>
        <v>N/A</v>
      </c>
      <c r="G1168" s="37" t="str">
        <f t="shared" ref="G1168" si="2231">IF(D1168&lt;235,"S",IF(D1168&lt;300,"M","N/A"))</f>
        <v>N/A</v>
      </c>
      <c r="H1168" s="37" t="str">
        <f t="shared" ref="H1168" si="2232">IF(E1168&lt;71,"80",IF(E1168&lt;91,"100",IF(E1168&lt;111,"120",IF(E1168&lt;151,"160","N/A"))))</f>
        <v>N/A</v>
      </c>
      <c r="I1168" s="37" t="str">
        <f t="shared" ref="I1168" si="2233">F1168&amp;"+"&amp;G1168&amp;"+"&amp;H1168</f>
        <v>N/A+N/A+N/A</v>
      </c>
      <c r="J1168" s="38" t="str">
        <f t="shared" ref="J1168" si="2234">IF(ISNUMBER(SEARCH("N/A",I1168)),"Not Suitable",(VLOOKUP(I1168,codes,2,FALSE)))</f>
        <v>Not Suitable</v>
      </c>
      <c r="K1168" s="38" t="str">
        <f t="shared" ref="K1168" si="2235">IF(ISNUMBER(SEARCH("N/A",I1168)),"-",(VLOOKUP(I1168,codes,3,FALSE)))</f>
        <v>-</v>
      </c>
    </row>
    <row r="1169" spans="1:11" x14ac:dyDescent="0.35">
      <c r="A1169" s="23" t="s">
        <v>298</v>
      </c>
      <c r="B1169" s="26" t="s">
        <v>324</v>
      </c>
      <c r="C1169" s="38">
        <v>440</v>
      </c>
      <c r="D1169" s="38">
        <v>370</v>
      </c>
      <c r="E1169" s="38">
        <v>187</v>
      </c>
      <c r="F1169" s="37" t="str">
        <f t="shared" si="2028"/>
        <v>N/A</v>
      </c>
      <c r="G1169" s="37" t="str">
        <f t="shared" si="2029"/>
        <v>N/A</v>
      </c>
      <c r="H1169" s="37" t="str">
        <f t="shared" si="1941"/>
        <v>N/A</v>
      </c>
      <c r="I1169" s="37" t="str">
        <f t="shared" si="2030"/>
        <v>N/A+N/A+N/A</v>
      </c>
      <c r="J1169" s="38" t="str">
        <f t="shared" si="1967"/>
        <v>Not Suitable</v>
      </c>
      <c r="K1169" s="38" t="str">
        <f t="shared" si="2031"/>
        <v>-</v>
      </c>
    </row>
    <row r="1170" spans="1:11" x14ac:dyDescent="0.35">
      <c r="A1170" s="23" t="s">
        <v>298</v>
      </c>
      <c r="B1170" s="26" t="s">
        <v>325</v>
      </c>
      <c r="C1170" s="25">
        <v>440</v>
      </c>
      <c r="D1170" s="25">
        <v>370</v>
      </c>
      <c r="E1170" s="25">
        <v>187</v>
      </c>
      <c r="F1170" s="16" t="str">
        <f t="shared" si="2028"/>
        <v>N/A</v>
      </c>
      <c r="G1170" s="16" t="str">
        <f t="shared" si="2029"/>
        <v>N/A</v>
      </c>
      <c r="H1170" s="16" t="str">
        <f t="shared" si="1941"/>
        <v>N/A</v>
      </c>
      <c r="I1170" s="16" t="str">
        <f t="shared" si="2030"/>
        <v>N/A+N/A+N/A</v>
      </c>
      <c r="J1170" s="19" t="str">
        <f t="shared" si="1967"/>
        <v>Not Suitable</v>
      </c>
      <c r="K1170" s="19" t="str">
        <f t="shared" si="2031"/>
        <v>-</v>
      </c>
    </row>
    <row r="1171" spans="1:11" x14ac:dyDescent="0.35">
      <c r="A1171" s="23" t="s">
        <v>298</v>
      </c>
      <c r="B1171" s="26" t="s">
        <v>1364</v>
      </c>
      <c r="C1171" s="38">
        <v>330</v>
      </c>
      <c r="D1171" s="38">
        <v>250</v>
      </c>
      <c r="E1171" s="38">
        <v>80</v>
      </c>
      <c r="F1171" s="37" t="str">
        <f t="shared" ref="F1171" si="2236">IF(C1171&lt;315,"S",IF(C1171&lt;375,"M","N/A"))</f>
        <v>M</v>
      </c>
      <c r="G1171" s="37" t="str">
        <f t="shared" ref="G1171" si="2237">IF(D1171&lt;235,"S",IF(D1171&lt;300,"M","N/A"))</f>
        <v>M</v>
      </c>
      <c r="H1171" s="37" t="str">
        <f t="shared" ref="H1171" si="2238">IF(E1171&lt;71,"80",IF(E1171&lt;91,"100",IF(E1171&lt;111,"120",IF(E1171&lt;151,"160","N/A"))))</f>
        <v>100</v>
      </c>
      <c r="I1171" s="37" t="str">
        <f t="shared" ref="I1171" si="2239">F1171&amp;"+"&amp;G1171&amp;"+"&amp;H1171</f>
        <v>M+M+100</v>
      </c>
      <c r="J1171" s="38" t="str">
        <f t="shared" ref="J1171" si="2240">IF(ISNUMBER(SEARCH("N/A",I1171)),"Not Suitable",(VLOOKUP(I1171,codes,2,FALSE)))</f>
        <v>TM-CAGEM+100</v>
      </c>
      <c r="K1171" s="38">
        <f t="shared" ref="K1171" si="2241">IF(ISNUMBER(SEARCH("N/A",I1171)),"-",(VLOOKUP(I1171,codes,3,FALSE)))</f>
        <v>2061286</v>
      </c>
    </row>
    <row r="1172" spans="1:11" x14ac:dyDescent="0.35">
      <c r="A1172" s="23" t="s">
        <v>298</v>
      </c>
      <c r="B1172" s="26" t="s">
        <v>1291</v>
      </c>
      <c r="C1172" s="38">
        <v>302</v>
      </c>
      <c r="D1172" s="38">
        <v>422</v>
      </c>
      <c r="E1172" s="38">
        <v>162</v>
      </c>
      <c r="F1172" s="37" t="str">
        <f t="shared" si="2028"/>
        <v>S</v>
      </c>
      <c r="G1172" s="37" t="str">
        <f t="shared" si="2029"/>
        <v>N/A</v>
      </c>
      <c r="H1172" s="37" t="str">
        <f t="shared" si="1941"/>
        <v>N/A</v>
      </c>
      <c r="I1172" s="37" t="str">
        <f t="shared" si="2030"/>
        <v>S+N/A+N/A</v>
      </c>
      <c r="J1172" s="38" t="str">
        <f t="shared" si="1967"/>
        <v>Not Suitable</v>
      </c>
      <c r="K1172" s="38" t="str">
        <f t="shared" si="2031"/>
        <v>-</v>
      </c>
    </row>
    <row r="1173" spans="1:11" x14ac:dyDescent="0.35">
      <c r="A1173" s="23" t="s">
        <v>298</v>
      </c>
      <c r="B1173" s="26" t="s">
        <v>1292</v>
      </c>
      <c r="C1173" s="38">
        <v>302</v>
      </c>
      <c r="D1173" s="38">
        <v>422</v>
      </c>
      <c r="E1173" s="38">
        <v>162</v>
      </c>
      <c r="F1173" s="37" t="str">
        <f t="shared" si="2028"/>
        <v>S</v>
      </c>
      <c r="G1173" s="37" t="str">
        <f t="shared" si="2029"/>
        <v>N/A</v>
      </c>
      <c r="H1173" s="37" t="str">
        <f t="shared" si="1941"/>
        <v>N/A</v>
      </c>
      <c r="I1173" s="37" t="str">
        <f t="shared" si="2030"/>
        <v>S+N/A+N/A</v>
      </c>
      <c r="J1173" s="38" t="str">
        <f t="shared" si="1967"/>
        <v>Not Suitable</v>
      </c>
      <c r="K1173" s="38" t="str">
        <f t="shared" si="2031"/>
        <v>-</v>
      </c>
    </row>
    <row r="1174" spans="1:11" x14ac:dyDescent="0.35">
      <c r="A1174" s="23" t="s">
        <v>298</v>
      </c>
      <c r="B1174" s="26" t="s">
        <v>1293</v>
      </c>
      <c r="C1174" s="38">
        <v>302</v>
      </c>
      <c r="D1174" s="38">
        <v>422</v>
      </c>
      <c r="E1174" s="38">
        <v>162</v>
      </c>
      <c r="F1174" s="37" t="str">
        <f t="shared" si="2028"/>
        <v>S</v>
      </c>
      <c r="G1174" s="37" t="str">
        <f t="shared" si="2029"/>
        <v>N/A</v>
      </c>
      <c r="H1174" s="37" t="str">
        <f t="shared" si="1941"/>
        <v>N/A</v>
      </c>
      <c r="I1174" s="37" t="str">
        <f t="shared" si="2030"/>
        <v>S+N/A+N/A</v>
      </c>
      <c r="J1174" s="38" t="str">
        <f t="shared" si="1967"/>
        <v>Not Suitable</v>
      </c>
      <c r="K1174" s="38" t="str">
        <f t="shared" si="2031"/>
        <v>-</v>
      </c>
    </row>
    <row r="1175" spans="1:11" x14ac:dyDescent="0.35">
      <c r="A1175" s="23" t="s">
        <v>298</v>
      </c>
      <c r="B1175" s="26" t="s">
        <v>1294</v>
      </c>
      <c r="C1175" s="38">
        <v>302</v>
      </c>
      <c r="D1175" s="38">
        <v>422</v>
      </c>
      <c r="E1175" s="38">
        <v>162</v>
      </c>
      <c r="F1175" s="37" t="str">
        <f t="shared" si="2028"/>
        <v>S</v>
      </c>
      <c r="G1175" s="37" t="str">
        <f t="shared" si="2029"/>
        <v>N/A</v>
      </c>
      <c r="H1175" s="37" t="str">
        <f t="shared" si="1941"/>
        <v>N/A</v>
      </c>
      <c r="I1175" s="37" t="str">
        <f t="shared" si="2030"/>
        <v>S+N/A+N/A</v>
      </c>
      <c r="J1175" s="38" t="str">
        <f t="shared" si="1967"/>
        <v>Not Suitable</v>
      </c>
      <c r="K1175" s="38" t="str">
        <f t="shared" si="2031"/>
        <v>-</v>
      </c>
    </row>
    <row r="1176" spans="1:11" x14ac:dyDescent="0.35">
      <c r="A1176" s="23" t="s">
        <v>298</v>
      </c>
      <c r="B1176" s="26" t="s">
        <v>1365</v>
      </c>
      <c r="C1176" s="38">
        <v>348</v>
      </c>
      <c r="D1176" s="38">
        <v>156.5</v>
      </c>
      <c r="E1176" s="38">
        <v>44</v>
      </c>
      <c r="F1176" s="37" t="str">
        <f t="shared" ref="F1176:F1181" si="2242">IF(C1176&lt;315,"S",IF(C1176&lt;375,"M","N/A"))</f>
        <v>M</v>
      </c>
      <c r="G1176" s="37" t="str">
        <f t="shared" ref="G1176:G1181" si="2243">IF(D1176&lt;235,"S",IF(D1176&lt;300,"M","N/A"))</f>
        <v>S</v>
      </c>
      <c r="H1176" s="37" t="str">
        <f t="shared" ref="H1176:H1181" si="2244">IF(E1176&lt;71,"80",IF(E1176&lt;91,"100",IF(E1176&lt;111,"120",IF(E1176&lt;151,"160","N/A"))))</f>
        <v>80</v>
      </c>
      <c r="I1176" s="37" t="str">
        <f t="shared" ref="I1176:I1181" si="2245">F1176&amp;"+"&amp;G1176&amp;"+"&amp;H1176</f>
        <v>M+S+80</v>
      </c>
      <c r="J1176" s="38" t="str">
        <f t="shared" ref="J1176:J1181" si="2246">IF(ISNUMBER(SEARCH("N/A",I1176)),"Not Suitable",(VLOOKUP(I1176,codes,2,FALSE)))</f>
        <v>TM-CAGEM+80</v>
      </c>
      <c r="K1176" s="38">
        <f t="shared" ref="K1176:K1181" si="2247">IF(ISNUMBER(SEARCH("N/A",I1176)),"-",(VLOOKUP(I1176,codes,3,FALSE)))</f>
        <v>2061285</v>
      </c>
    </row>
    <row r="1177" spans="1:11" x14ac:dyDescent="0.35">
      <c r="A1177" s="23" t="s">
        <v>298</v>
      </c>
      <c r="B1177" s="26" t="s">
        <v>1366</v>
      </c>
      <c r="C1177" s="38">
        <v>348</v>
      </c>
      <c r="D1177" s="38">
        <v>156.5</v>
      </c>
      <c r="E1177" s="38">
        <v>44</v>
      </c>
      <c r="F1177" s="37" t="str">
        <f t="shared" si="2242"/>
        <v>M</v>
      </c>
      <c r="G1177" s="37" t="str">
        <f t="shared" si="2243"/>
        <v>S</v>
      </c>
      <c r="H1177" s="37" t="str">
        <f t="shared" si="2244"/>
        <v>80</v>
      </c>
      <c r="I1177" s="37" t="str">
        <f t="shared" si="2245"/>
        <v>M+S+80</v>
      </c>
      <c r="J1177" s="38" t="str">
        <f t="shared" si="2246"/>
        <v>TM-CAGEM+80</v>
      </c>
      <c r="K1177" s="38">
        <f t="shared" si="2247"/>
        <v>2061285</v>
      </c>
    </row>
    <row r="1178" spans="1:11" x14ac:dyDescent="0.35">
      <c r="A1178" s="23" t="s">
        <v>298</v>
      </c>
      <c r="B1178" s="26" t="s">
        <v>1367</v>
      </c>
      <c r="C1178" s="38">
        <v>444</v>
      </c>
      <c r="D1178" s="38">
        <v>349</v>
      </c>
      <c r="E1178" s="38">
        <v>157</v>
      </c>
      <c r="F1178" s="37" t="str">
        <f t="shared" si="2242"/>
        <v>N/A</v>
      </c>
      <c r="G1178" s="37" t="str">
        <f t="shared" si="2243"/>
        <v>N/A</v>
      </c>
      <c r="H1178" s="37" t="str">
        <f t="shared" si="2244"/>
        <v>N/A</v>
      </c>
      <c r="I1178" s="37" t="str">
        <f t="shared" si="2245"/>
        <v>N/A+N/A+N/A</v>
      </c>
      <c r="J1178" s="38" t="str">
        <f t="shared" si="2246"/>
        <v>Not Suitable</v>
      </c>
      <c r="K1178" s="38" t="str">
        <f t="shared" si="2247"/>
        <v>-</v>
      </c>
    </row>
    <row r="1179" spans="1:11" x14ac:dyDescent="0.35">
      <c r="A1179" s="23" t="s">
        <v>298</v>
      </c>
      <c r="B1179" s="26" t="s">
        <v>1368</v>
      </c>
      <c r="C1179" s="38">
        <v>350</v>
      </c>
      <c r="D1179" s="38">
        <v>450</v>
      </c>
      <c r="E1179" s="38">
        <v>170</v>
      </c>
      <c r="F1179" s="37" t="str">
        <f t="shared" si="2242"/>
        <v>M</v>
      </c>
      <c r="G1179" s="37" t="str">
        <f t="shared" si="2243"/>
        <v>N/A</v>
      </c>
      <c r="H1179" s="37" t="str">
        <f t="shared" si="2244"/>
        <v>N/A</v>
      </c>
      <c r="I1179" s="37" t="str">
        <f t="shared" si="2245"/>
        <v>M+N/A+N/A</v>
      </c>
      <c r="J1179" s="38" t="str">
        <f t="shared" si="2246"/>
        <v>Not Suitable</v>
      </c>
      <c r="K1179" s="38" t="str">
        <f t="shared" si="2247"/>
        <v>-</v>
      </c>
    </row>
    <row r="1180" spans="1:11" x14ac:dyDescent="0.35">
      <c r="A1180" s="23" t="s">
        <v>298</v>
      </c>
      <c r="B1180" s="26" t="s">
        <v>1369</v>
      </c>
      <c r="C1180" s="38">
        <v>444</v>
      </c>
      <c r="D1180" s="38">
        <v>348</v>
      </c>
      <c r="E1180" s="38">
        <v>156.5</v>
      </c>
      <c r="F1180" s="37" t="str">
        <f t="shared" si="2242"/>
        <v>N/A</v>
      </c>
      <c r="G1180" s="37" t="str">
        <f t="shared" si="2243"/>
        <v>N/A</v>
      </c>
      <c r="H1180" s="37" t="str">
        <f t="shared" si="2244"/>
        <v>N/A</v>
      </c>
      <c r="I1180" s="37" t="str">
        <f t="shared" si="2245"/>
        <v>N/A+N/A+N/A</v>
      </c>
      <c r="J1180" s="38" t="str">
        <f t="shared" si="2246"/>
        <v>Not Suitable</v>
      </c>
      <c r="K1180" s="38" t="str">
        <f t="shared" si="2247"/>
        <v>-</v>
      </c>
    </row>
    <row r="1181" spans="1:11" x14ac:dyDescent="0.35">
      <c r="A1181" s="23" t="s">
        <v>298</v>
      </c>
      <c r="B1181" s="26" t="s">
        <v>1370</v>
      </c>
      <c r="C1181" s="38">
        <v>444</v>
      </c>
      <c r="D1181" s="38">
        <v>348</v>
      </c>
      <c r="E1181" s="38">
        <v>156.5</v>
      </c>
      <c r="F1181" s="37" t="str">
        <f t="shared" si="2242"/>
        <v>N/A</v>
      </c>
      <c r="G1181" s="37" t="str">
        <f t="shared" si="2243"/>
        <v>N/A</v>
      </c>
      <c r="H1181" s="37" t="str">
        <f t="shared" si="2244"/>
        <v>N/A</v>
      </c>
      <c r="I1181" s="37" t="str">
        <f t="shared" si="2245"/>
        <v>N/A+N/A+N/A</v>
      </c>
      <c r="J1181" s="38" t="str">
        <f t="shared" si="2246"/>
        <v>Not Suitable</v>
      </c>
      <c r="K1181" s="38" t="str">
        <f t="shared" si="2247"/>
        <v>-</v>
      </c>
    </row>
    <row r="1182" spans="1:11" x14ac:dyDescent="0.35">
      <c r="A1182" s="23" t="s">
        <v>298</v>
      </c>
      <c r="B1182" s="26" t="s">
        <v>1371</v>
      </c>
      <c r="C1182" s="38">
        <v>444</v>
      </c>
      <c r="D1182" s="38">
        <v>348.1</v>
      </c>
      <c r="E1182" s="38">
        <v>156.5</v>
      </c>
      <c r="F1182" s="37" t="str">
        <f t="shared" ref="F1182" si="2248">IF(C1182&lt;315,"S",IF(C1182&lt;375,"M","N/A"))</f>
        <v>N/A</v>
      </c>
      <c r="G1182" s="37" t="str">
        <f t="shared" ref="G1182" si="2249">IF(D1182&lt;235,"S",IF(D1182&lt;300,"M","N/A"))</f>
        <v>N/A</v>
      </c>
      <c r="H1182" s="37" t="str">
        <f t="shared" ref="H1182" si="2250">IF(E1182&lt;71,"80",IF(E1182&lt;91,"100",IF(E1182&lt;111,"120",IF(E1182&lt;151,"160","N/A"))))</f>
        <v>N/A</v>
      </c>
      <c r="I1182" s="37" t="str">
        <f t="shared" ref="I1182" si="2251">F1182&amp;"+"&amp;G1182&amp;"+"&amp;H1182</f>
        <v>N/A+N/A+N/A</v>
      </c>
      <c r="J1182" s="38" t="str">
        <f t="shared" ref="J1182" si="2252">IF(ISNUMBER(SEARCH("N/A",I1182)),"Not Suitable",(VLOOKUP(I1182,codes,2,FALSE)))</f>
        <v>Not Suitable</v>
      </c>
      <c r="K1182" s="38" t="str">
        <f t="shared" ref="K1182" si="2253">IF(ISNUMBER(SEARCH("N/A",I1182)),"-",(VLOOKUP(I1182,codes,3,FALSE)))</f>
        <v>-</v>
      </c>
    </row>
    <row r="1183" spans="1:11" x14ac:dyDescent="0.35">
      <c r="A1183" s="23" t="s">
        <v>298</v>
      </c>
      <c r="B1183" s="26" t="s">
        <v>326</v>
      </c>
      <c r="C1183" s="38">
        <v>550.1</v>
      </c>
      <c r="D1183" s="38">
        <v>451</v>
      </c>
      <c r="E1183" s="38">
        <v>175</v>
      </c>
      <c r="F1183" s="37" t="str">
        <f t="shared" si="2028"/>
        <v>N/A</v>
      </c>
      <c r="G1183" s="37" t="str">
        <f t="shared" si="2029"/>
        <v>N/A</v>
      </c>
      <c r="H1183" s="37" t="str">
        <f t="shared" si="1941"/>
        <v>N/A</v>
      </c>
      <c r="I1183" s="37" t="str">
        <f t="shared" si="2030"/>
        <v>N/A+N/A+N/A</v>
      </c>
      <c r="J1183" s="38" t="str">
        <f t="shared" si="1967"/>
        <v>Not Suitable</v>
      </c>
      <c r="K1183" s="38" t="str">
        <f t="shared" si="2031"/>
        <v>-</v>
      </c>
    </row>
    <row r="1184" spans="1:11" x14ac:dyDescent="0.35">
      <c r="A1184" s="23" t="s">
        <v>298</v>
      </c>
      <c r="B1184" s="26" t="s">
        <v>1295</v>
      </c>
      <c r="C1184" s="38">
        <v>333</v>
      </c>
      <c r="D1184" s="38">
        <v>230.5</v>
      </c>
      <c r="E1184" s="38">
        <v>89.5</v>
      </c>
      <c r="F1184" s="37" t="str">
        <f t="shared" ref="F1184:F1194" si="2254">IF(C1184&lt;315,"S",IF(C1184&lt;375,"M","N/A"))</f>
        <v>M</v>
      </c>
      <c r="G1184" s="37" t="str">
        <f t="shared" ref="G1184:G1194" si="2255">IF(D1184&lt;235,"S",IF(D1184&lt;300,"M","N/A"))</f>
        <v>S</v>
      </c>
      <c r="H1184" s="37" t="str">
        <f t="shared" ref="H1184:H1194" si="2256">IF(E1184&lt;71,"80",IF(E1184&lt;91,"100",IF(E1184&lt;111,"120",IF(E1184&lt;151,"160","N/A"))))</f>
        <v>100</v>
      </c>
      <c r="I1184" s="37" t="str">
        <f t="shared" ref="I1184:I1194" si="2257">F1184&amp;"+"&amp;G1184&amp;"+"&amp;H1184</f>
        <v>M+S+100</v>
      </c>
      <c r="J1184" s="38" t="str">
        <f t="shared" ref="J1184:J1194" si="2258">IF(ISNUMBER(SEARCH("N/A",I1184)),"Not Suitable",(VLOOKUP(I1184,codes,2,FALSE)))</f>
        <v>TM-CAGEM+100</v>
      </c>
      <c r="K1184" s="38">
        <f t="shared" ref="K1184:K1194" si="2259">IF(ISNUMBER(SEARCH("N/A",I1184)),"-",(VLOOKUP(I1184,codes,3,FALSE)))</f>
        <v>2061286</v>
      </c>
    </row>
    <row r="1185" spans="1:11" x14ac:dyDescent="0.35">
      <c r="A1185" s="23" t="s">
        <v>298</v>
      </c>
      <c r="B1185" s="26" t="s">
        <v>1296</v>
      </c>
      <c r="C1185" s="38">
        <v>333</v>
      </c>
      <c r="D1185" s="38">
        <v>230.5</v>
      </c>
      <c r="E1185" s="38">
        <v>89.5</v>
      </c>
      <c r="F1185" s="37" t="str">
        <f t="shared" si="2254"/>
        <v>M</v>
      </c>
      <c r="G1185" s="37" t="str">
        <f t="shared" si="2255"/>
        <v>S</v>
      </c>
      <c r="H1185" s="37" t="str">
        <f t="shared" si="2256"/>
        <v>100</v>
      </c>
      <c r="I1185" s="37" t="str">
        <f t="shared" si="2257"/>
        <v>M+S+100</v>
      </c>
      <c r="J1185" s="38" t="str">
        <f t="shared" si="2258"/>
        <v>TM-CAGEM+100</v>
      </c>
      <c r="K1185" s="38">
        <f t="shared" si="2259"/>
        <v>2061286</v>
      </c>
    </row>
    <row r="1186" spans="1:11" x14ac:dyDescent="0.35">
      <c r="A1186" s="23" t="s">
        <v>298</v>
      </c>
      <c r="B1186" s="26" t="s">
        <v>1297</v>
      </c>
      <c r="C1186" s="38">
        <v>339</v>
      </c>
      <c r="D1186" s="38">
        <v>253</v>
      </c>
      <c r="E1186" s="38">
        <v>89.5</v>
      </c>
      <c r="F1186" s="37" t="str">
        <f t="shared" si="2254"/>
        <v>M</v>
      </c>
      <c r="G1186" s="37" t="str">
        <f t="shared" si="2255"/>
        <v>M</v>
      </c>
      <c r="H1186" s="37" t="str">
        <f t="shared" si="2256"/>
        <v>100</v>
      </c>
      <c r="I1186" s="37" t="str">
        <f t="shared" si="2257"/>
        <v>M+M+100</v>
      </c>
      <c r="J1186" s="38" t="str">
        <f t="shared" si="2258"/>
        <v>TM-CAGEM+100</v>
      </c>
      <c r="K1186" s="38">
        <f t="shared" si="2259"/>
        <v>2061286</v>
      </c>
    </row>
    <row r="1187" spans="1:11" x14ac:dyDescent="0.35">
      <c r="A1187" s="23" t="s">
        <v>298</v>
      </c>
      <c r="B1187" s="26" t="s">
        <v>1298</v>
      </c>
      <c r="C1187" s="38">
        <v>333</v>
      </c>
      <c r="D1187" s="38">
        <v>253</v>
      </c>
      <c r="E1187" s="38">
        <v>89.5</v>
      </c>
      <c r="F1187" s="37" t="str">
        <f t="shared" si="2254"/>
        <v>M</v>
      </c>
      <c r="G1187" s="37" t="str">
        <f t="shared" si="2255"/>
        <v>M</v>
      </c>
      <c r="H1187" s="37" t="str">
        <f t="shared" si="2256"/>
        <v>100</v>
      </c>
      <c r="I1187" s="37" t="str">
        <f t="shared" si="2257"/>
        <v>M+M+100</v>
      </c>
      <c r="J1187" s="38" t="str">
        <f t="shared" si="2258"/>
        <v>TM-CAGEM+100</v>
      </c>
      <c r="K1187" s="38">
        <f t="shared" si="2259"/>
        <v>2061286</v>
      </c>
    </row>
    <row r="1188" spans="1:11" x14ac:dyDescent="0.35">
      <c r="A1188" s="23" t="s">
        <v>298</v>
      </c>
      <c r="B1188" s="26" t="s">
        <v>1299</v>
      </c>
      <c r="C1188" s="38">
        <v>333</v>
      </c>
      <c r="D1188" s="38">
        <v>230.5</v>
      </c>
      <c r="E1188" s="38">
        <v>89.5</v>
      </c>
      <c r="F1188" s="37" t="str">
        <f t="shared" si="2254"/>
        <v>M</v>
      </c>
      <c r="G1188" s="37" t="str">
        <f t="shared" si="2255"/>
        <v>S</v>
      </c>
      <c r="H1188" s="37" t="str">
        <f t="shared" si="2256"/>
        <v>100</v>
      </c>
      <c r="I1188" s="37" t="str">
        <f t="shared" si="2257"/>
        <v>M+S+100</v>
      </c>
      <c r="J1188" s="38" t="str">
        <f t="shared" si="2258"/>
        <v>TM-CAGEM+100</v>
      </c>
      <c r="K1188" s="38">
        <f t="shared" si="2259"/>
        <v>2061286</v>
      </c>
    </row>
    <row r="1189" spans="1:11" x14ac:dyDescent="0.35">
      <c r="A1189" s="23" t="s">
        <v>298</v>
      </c>
      <c r="B1189" s="26" t="s">
        <v>1300</v>
      </c>
      <c r="C1189" s="38">
        <v>333</v>
      </c>
      <c r="D1189" s="38">
        <v>253</v>
      </c>
      <c r="E1189" s="38">
        <v>89.5</v>
      </c>
      <c r="F1189" s="37" t="str">
        <f t="shared" si="2254"/>
        <v>M</v>
      </c>
      <c r="G1189" s="37" t="str">
        <f t="shared" si="2255"/>
        <v>M</v>
      </c>
      <c r="H1189" s="37" t="str">
        <f t="shared" si="2256"/>
        <v>100</v>
      </c>
      <c r="I1189" s="37" t="str">
        <f t="shared" si="2257"/>
        <v>M+M+100</v>
      </c>
      <c r="J1189" s="38" t="str">
        <f t="shared" si="2258"/>
        <v>TM-CAGEM+100</v>
      </c>
      <c r="K1189" s="38">
        <f t="shared" si="2259"/>
        <v>2061286</v>
      </c>
    </row>
    <row r="1190" spans="1:11" x14ac:dyDescent="0.35">
      <c r="A1190" s="23" t="s">
        <v>298</v>
      </c>
      <c r="B1190" s="26" t="s">
        <v>1301</v>
      </c>
      <c r="C1190" s="38">
        <v>333</v>
      </c>
      <c r="D1190" s="38">
        <v>253</v>
      </c>
      <c r="E1190" s="38">
        <v>89.5</v>
      </c>
      <c r="F1190" s="37" t="str">
        <f t="shared" si="2254"/>
        <v>M</v>
      </c>
      <c r="G1190" s="37" t="str">
        <f t="shared" si="2255"/>
        <v>M</v>
      </c>
      <c r="H1190" s="37" t="str">
        <f t="shared" si="2256"/>
        <v>100</v>
      </c>
      <c r="I1190" s="37" t="str">
        <f t="shared" si="2257"/>
        <v>M+M+100</v>
      </c>
      <c r="J1190" s="38" t="str">
        <f t="shared" si="2258"/>
        <v>TM-CAGEM+100</v>
      </c>
      <c r="K1190" s="38">
        <f t="shared" si="2259"/>
        <v>2061286</v>
      </c>
    </row>
    <row r="1191" spans="1:11" x14ac:dyDescent="0.35">
      <c r="A1191" s="23" t="s">
        <v>298</v>
      </c>
      <c r="B1191" s="26" t="s">
        <v>1302</v>
      </c>
      <c r="C1191" s="38">
        <v>333</v>
      </c>
      <c r="D1191" s="38">
        <v>253</v>
      </c>
      <c r="E1191" s="38">
        <v>89.5</v>
      </c>
      <c r="F1191" s="37" t="str">
        <f t="shared" si="2254"/>
        <v>M</v>
      </c>
      <c r="G1191" s="37" t="str">
        <f t="shared" si="2255"/>
        <v>M</v>
      </c>
      <c r="H1191" s="37" t="str">
        <f t="shared" si="2256"/>
        <v>100</v>
      </c>
      <c r="I1191" s="37" t="str">
        <f t="shared" si="2257"/>
        <v>M+M+100</v>
      </c>
      <c r="J1191" s="38" t="str">
        <f t="shared" si="2258"/>
        <v>TM-CAGEM+100</v>
      </c>
      <c r="K1191" s="38">
        <f t="shared" si="2259"/>
        <v>2061286</v>
      </c>
    </row>
    <row r="1192" spans="1:11" x14ac:dyDescent="0.35">
      <c r="A1192" s="23" t="s">
        <v>298</v>
      </c>
      <c r="B1192" s="26" t="s">
        <v>1303</v>
      </c>
      <c r="C1192" s="38">
        <v>333</v>
      </c>
      <c r="D1192" s="38">
        <v>253</v>
      </c>
      <c r="E1192" s="38">
        <v>89.5</v>
      </c>
      <c r="F1192" s="37" t="str">
        <f t="shared" si="2254"/>
        <v>M</v>
      </c>
      <c r="G1192" s="37" t="str">
        <f t="shared" si="2255"/>
        <v>M</v>
      </c>
      <c r="H1192" s="37" t="str">
        <f t="shared" si="2256"/>
        <v>100</v>
      </c>
      <c r="I1192" s="37" t="str">
        <f t="shared" si="2257"/>
        <v>M+M+100</v>
      </c>
      <c r="J1192" s="38" t="str">
        <f t="shared" si="2258"/>
        <v>TM-CAGEM+100</v>
      </c>
      <c r="K1192" s="38">
        <f t="shared" si="2259"/>
        <v>2061286</v>
      </c>
    </row>
    <row r="1193" spans="1:11" x14ac:dyDescent="0.35">
      <c r="A1193" s="23" t="s">
        <v>298</v>
      </c>
      <c r="B1193" s="26" t="s">
        <v>1304</v>
      </c>
      <c r="C1193" s="38">
        <v>333</v>
      </c>
      <c r="D1193" s="38">
        <v>253</v>
      </c>
      <c r="E1193" s="38">
        <v>89.5</v>
      </c>
      <c r="F1193" s="37" t="str">
        <f t="shared" si="2254"/>
        <v>M</v>
      </c>
      <c r="G1193" s="37" t="str">
        <f t="shared" si="2255"/>
        <v>M</v>
      </c>
      <c r="H1193" s="37" t="str">
        <f t="shared" si="2256"/>
        <v>100</v>
      </c>
      <c r="I1193" s="37" t="str">
        <f t="shared" si="2257"/>
        <v>M+M+100</v>
      </c>
      <c r="J1193" s="38" t="str">
        <f t="shared" si="2258"/>
        <v>TM-CAGEM+100</v>
      </c>
      <c r="K1193" s="38">
        <f t="shared" si="2259"/>
        <v>2061286</v>
      </c>
    </row>
    <row r="1194" spans="1:11" x14ac:dyDescent="0.35">
      <c r="A1194" s="23" t="s">
        <v>298</v>
      </c>
      <c r="B1194" s="26" t="s">
        <v>1305</v>
      </c>
      <c r="C1194" s="38">
        <v>333</v>
      </c>
      <c r="D1194" s="38">
        <v>253</v>
      </c>
      <c r="E1194" s="38">
        <v>89.5</v>
      </c>
      <c r="F1194" s="37" t="str">
        <f t="shared" si="2254"/>
        <v>M</v>
      </c>
      <c r="G1194" s="37" t="str">
        <f t="shared" si="2255"/>
        <v>M</v>
      </c>
      <c r="H1194" s="37" t="str">
        <f t="shared" si="2256"/>
        <v>100</v>
      </c>
      <c r="I1194" s="37" t="str">
        <f t="shared" si="2257"/>
        <v>M+M+100</v>
      </c>
      <c r="J1194" s="38" t="str">
        <f t="shared" si="2258"/>
        <v>TM-CAGEM+100</v>
      </c>
      <c r="K1194" s="38">
        <f t="shared" si="2259"/>
        <v>2061286</v>
      </c>
    </row>
    <row r="1195" spans="1:11" x14ac:dyDescent="0.35">
      <c r="A1195" s="23" t="s">
        <v>298</v>
      </c>
      <c r="B1195" s="26" t="s">
        <v>1306</v>
      </c>
      <c r="C1195" s="38">
        <v>298</v>
      </c>
      <c r="D1195" s="38">
        <v>218</v>
      </c>
      <c r="E1195" s="38">
        <v>71</v>
      </c>
      <c r="F1195" s="37" t="str">
        <f t="shared" si="2028"/>
        <v>S</v>
      </c>
      <c r="G1195" s="37" t="str">
        <f t="shared" si="2029"/>
        <v>S</v>
      </c>
      <c r="H1195" s="37" t="str">
        <f t="shared" si="1941"/>
        <v>100</v>
      </c>
      <c r="I1195" s="37" t="str">
        <f t="shared" si="2030"/>
        <v>S+S+100</v>
      </c>
      <c r="J1195" s="38" t="str">
        <f t="shared" si="1967"/>
        <v>TM-CAGES+100</v>
      </c>
      <c r="K1195" s="38">
        <f t="shared" si="2031"/>
        <v>2061185</v>
      </c>
    </row>
    <row r="1196" spans="1:11" x14ac:dyDescent="0.35">
      <c r="A1196" s="23" t="s">
        <v>298</v>
      </c>
      <c r="B1196" s="26" t="s">
        <v>1380</v>
      </c>
      <c r="C1196" s="38">
        <v>298</v>
      </c>
      <c r="D1196" s="38">
        <v>213</v>
      </c>
      <c r="E1196" s="38">
        <v>71</v>
      </c>
      <c r="F1196" s="37" t="str">
        <f t="shared" ref="F1196" si="2260">IF(C1196&lt;315,"S",IF(C1196&lt;375,"M","N/A"))</f>
        <v>S</v>
      </c>
      <c r="G1196" s="37" t="str">
        <f t="shared" ref="G1196" si="2261">IF(D1196&lt;235,"S",IF(D1196&lt;300,"M","N/A"))</f>
        <v>S</v>
      </c>
      <c r="H1196" s="37" t="str">
        <f t="shared" ref="H1196" si="2262">IF(E1196&lt;71,"80",IF(E1196&lt;91,"100",IF(E1196&lt;111,"120",IF(E1196&lt;151,"160","N/A"))))</f>
        <v>100</v>
      </c>
      <c r="I1196" s="37" t="str">
        <f t="shared" ref="I1196" si="2263">F1196&amp;"+"&amp;G1196&amp;"+"&amp;H1196</f>
        <v>S+S+100</v>
      </c>
      <c r="J1196" s="38" t="str">
        <f t="shared" ref="J1196" si="2264">IF(ISNUMBER(SEARCH("N/A",I1196)),"Not Suitable",(VLOOKUP(I1196,codes,2,FALSE)))</f>
        <v>TM-CAGES+100</v>
      </c>
      <c r="K1196" s="38">
        <f t="shared" ref="K1196" si="2265">IF(ISNUMBER(SEARCH("N/A",I1196)),"-",(VLOOKUP(I1196,codes,3,FALSE)))</f>
        <v>2061185</v>
      </c>
    </row>
    <row r="1197" spans="1:11" x14ac:dyDescent="0.35">
      <c r="A1197" s="23" t="s">
        <v>298</v>
      </c>
      <c r="B1197" s="26" t="s">
        <v>1307</v>
      </c>
      <c r="C1197" s="38">
        <v>298</v>
      </c>
      <c r="D1197" s="38">
        <v>218</v>
      </c>
      <c r="E1197" s="38">
        <v>71</v>
      </c>
      <c r="F1197" s="37" t="str">
        <f t="shared" si="2028"/>
        <v>S</v>
      </c>
      <c r="G1197" s="37" t="str">
        <f t="shared" si="2029"/>
        <v>S</v>
      </c>
      <c r="H1197" s="37" t="str">
        <f t="shared" si="1941"/>
        <v>100</v>
      </c>
      <c r="I1197" s="37" t="str">
        <f t="shared" si="2030"/>
        <v>S+S+100</v>
      </c>
      <c r="J1197" s="38" t="str">
        <f t="shared" si="1967"/>
        <v>TM-CAGES+100</v>
      </c>
      <c r="K1197" s="38">
        <f t="shared" si="2031"/>
        <v>2061185</v>
      </c>
    </row>
    <row r="1198" spans="1:11" x14ac:dyDescent="0.35">
      <c r="A1198" s="23" t="s">
        <v>298</v>
      </c>
      <c r="B1198" s="26" t="s">
        <v>1308</v>
      </c>
      <c r="C1198" s="38">
        <v>298</v>
      </c>
      <c r="D1198" s="38">
        <v>218</v>
      </c>
      <c r="E1198" s="38">
        <v>71</v>
      </c>
      <c r="F1198" s="37" t="str">
        <f t="shared" si="2028"/>
        <v>S</v>
      </c>
      <c r="G1198" s="37" t="str">
        <f t="shared" si="2029"/>
        <v>S</v>
      </c>
      <c r="H1198" s="37" t="str">
        <f t="shared" si="1941"/>
        <v>100</v>
      </c>
      <c r="I1198" s="37" t="str">
        <f t="shared" si="2030"/>
        <v>S+S+100</v>
      </c>
      <c r="J1198" s="38" t="str">
        <f t="shared" si="1967"/>
        <v>TM-CAGES+100</v>
      </c>
      <c r="K1198" s="38">
        <f t="shared" si="2031"/>
        <v>2061185</v>
      </c>
    </row>
    <row r="1199" spans="1:11" x14ac:dyDescent="0.35">
      <c r="A1199" s="23" t="s">
        <v>298</v>
      </c>
      <c r="B1199" s="26" t="s">
        <v>1309</v>
      </c>
      <c r="C1199" s="38">
        <v>297</v>
      </c>
      <c r="D1199" s="38">
        <v>218</v>
      </c>
      <c r="E1199" s="38">
        <v>71</v>
      </c>
      <c r="F1199" s="37" t="str">
        <f t="shared" si="2028"/>
        <v>S</v>
      </c>
      <c r="G1199" s="37" t="str">
        <f t="shared" si="2029"/>
        <v>S</v>
      </c>
      <c r="H1199" s="37" t="str">
        <f t="shared" si="1941"/>
        <v>100</v>
      </c>
      <c r="I1199" s="37" t="str">
        <f t="shared" si="2030"/>
        <v>S+S+100</v>
      </c>
      <c r="J1199" s="38" t="str">
        <f t="shared" si="1967"/>
        <v>TM-CAGES+100</v>
      </c>
      <c r="K1199" s="38">
        <f t="shared" si="2031"/>
        <v>2061185</v>
      </c>
    </row>
    <row r="1200" spans="1:11" x14ac:dyDescent="0.35">
      <c r="A1200" s="23" t="s">
        <v>298</v>
      </c>
      <c r="B1200" s="26" t="s">
        <v>672</v>
      </c>
      <c r="C1200" s="38">
        <v>297</v>
      </c>
      <c r="D1200" s="38">
        <v>218</v>
      </c>
      <c r="E1200" s="38">
        <v>71</v>
      </c>
      <c r="F1200" s="37" t="str">
        <f t="shared" si="2028"/>
        <v>S</v>
      </c>
      <c r="G1200" s="37" t="str">
        <f t="shared" si="2029"/>
        <v>S</v>
      </c>
      <c r="H1200" s="37" t="str">
        <f t="shared" si="1941"/>
        <v>100</v>
      </c>
      <c r="I1200" s="37" t="str">
        <f t="shared" si="2030"/>
        <v>S+S+100</v>
      </c>
      <c r="J1200" s="38" t="str">
        <f t="shared" si="1967"/>
        <v>TM-CAGES+100</v>
      </c>
      <c r="K1200" s="38">
        <f t="shared" si="2031"/>
        <v>2061185</v>
      </c>
    </row>
    <row r="1201" spans="1:11" x14ac:dyDescent="0.35">
      <c r="A1201" s="23" t="s">
        <v>298</v>
      </c>
      <c r="B1201" s="26" t="s">
        <v>1310</v>
      </c>
      <c r="C1201" s="38">
        <v>297</v>
      </c>
      <c r="D1201" s="38">
        <v>218</v>
      </c>
      <c r="E1201" s="38">
        <v>71</v>
      </c>
      <c r="F1201" s="37" t="str">
        <f t="shared" si="2028"/>
        <v>S</v>
      </c>
      <c r="G1201" s="37" t="str">
        <f t="shared" si="2029"/>
        <v>S</v>
      </c>
      <c r="H1201" s="37" t="str">
        <f t="shared" si="1941"/>
        <v>100</v>
      </c>
      <c r="I1201" s="37" t="str">
        <f t="shared" si="2030"/>
        <v>S+S+100</v>
      </c>
      <c r="J1201" s="38" t="str">
        <f t="shared" si="1967"/>
        <v>TM-CAGES+100</v>
      </c>
      <c r="K1201" s="38">
        <f t="shared" si="2031"/>
        <v>2061185</v>
      </c>
    </row>
    <row r="1202" spans="1:11" x14ac:dyDescent="0.35">
      <c r="A1202" s="23" t="s">
        <v>298</v>
      </c>
      <c r="B1202" s="26" t="s">
        <v>1311</v>
      </c>
      <c r="C1202" s="38">
        <v>295</v>
      </c>
      <c r="D1202" s="38">
        <v>208</v>
      </c>
      <c r="E1202" s="38">
        <v>70</v>
      </c>
      <c r="F1202" s="37" t="str">
        <f t="shared" si="2028"/>
        <v>S</v>
      </c>
      <c r="G1202" s="37" t="str">
        <f t="shared" si="2029"/>
        <v>S</v>
      </c>
      <c r="H1202" s="37" t="str">
        <f t="shared" si="1941"/>
        <v>80</v>
      </c>
      <c r="I1202" s="37" t="str">
        <f t="shared" si="2030"/>
        <v>S+S+80</v>
      </c>
      <c r="J1202" s="38" t="str">
        <f t="shared" si="1967"/>
        <v>TM-CAGES+80</v>
      </c>
      <c r="K1202" s="38">
        <f t="shared" si="2031"/>
        <v>2061184</v>
      </c>
    </row>
    <row r="1203" spans="1:11" x14ac:dyDescent="0.35">
      <c r="A1203" s="23" t="s">
        <v>298</v>
      </c>
      <c r="B1203" s="26" t="s">
        <v>1312</v>
      </c>
      <c r="C1203" s="38">
        <v>295</v>
      </c>
      <c r="D1203" s="38">
        <v>208</v>
      </c>
      <c r="E1203" s="38">
        <v>70</v>
      </c>
      <c r="F1203" s="37" t="str">
        <f t="shared" si="2028"/>
        <v>S</v>
      </c>
      <c r="G1203" s="37" t="str">
        <f t="shared" si="2029"/>
        <v>S</v>
      </c>
      <c r="H1203" s="37" t="str">
        <f t="shared" si="1941"/>
        <v>80</v>
      </c>
      <c r="I1203" s="37" t="str">
        <f t="shared" si="2030"/>
        <v>S+S+80</v>
      </c>
      <c r="J1203" s="38" t="str">
        <f t="shared" si="1967"/>
        <v>TM-CAGES+80</v>
      </c>
      <c r="K1203" s="38">
        <f t="shared" si="2031"/>
        <v>2061184</v>
      </c>
    </row>
    <row r="1204" spans="1:11" x14ac:dyDescent="0.35">
      <c r="A1204" s="23" t="s">
        <v>298</v>
      </c>
      <c r="B1204" s="26" t="s">
        <v>1313</v>
      </c>
      <c r="C1204" s="38">
        <v>295</v>
      </c>
      <c r="D1204" s="38">
        <v>208</v>
      </c>
      <c r="E1204" s="38">
        <v>70</v>
      </c>
      <c r="F1204" s="37" t="str">
        <f t="shared" si="2028"/>
        <v>S</v>
      </c>
      <c r="G1204" s="37" t="str">
        <f t="shared" si="2029"/>
        <v>S</v>
      </c>
      <c r="H1204" s="37" t="str">
        <f t="shared" si="1941"/>
        <v>80</v>
      </c>
      <c r="I1204" s="37" t="str">
        <f t="shared" si="2030"/>
        <v>S+S+80</v>
      </c>
      <c r="J1204" s="38" t="str">
        <f t="shared" si="1967"/>
        <v>TM-CAGES+80</v>
      </c>
      <c r="K1204" s="38">
        <f t="shared" si="2031"/>
        <v>2061184</v>
      </c>
    </row>
    <row r="1205" spans="1:11" x14ac:dyDescent="0.35">
      <c r="A1205" s="23" t="s">
        <v>298</v>
      </c>
      <c r="B1205" s="23" t="s">
        <v>603</v>
      </c>
      <c r="C1205" s="38">
        <v>335</v>
      </c>
      <c r="D1205" s="38">
        <v>238.4</v>
      </c>
      <c r="E1205" s="38">
        <v>88</v>
      </c>
      <c r="F1205" s="37" t="str">
        <f t="shared" ref="F1205" si="2266">IF(C1205&lt;315,"S",IF(C1205&lt;375,"M","N/A"))</f>
        <v>M</v>
      </c>
      <c r="G1205" s="37" t="str">
        <f t="shared" ref="G1205" si="2267">IF(D1205&lt;235,"S",IF(D1205&lt;300,"M","N/A"))</f>
        <v>M</v>
      </c>
      <c r="H1205" s="37" t="str">
        <f t="shared" ref="H1205" si="2268">IF(E1205&lt;71,"80",IF(E1205&lt;91,"100",IF(E1205&lt;111,"120",IF(E1205&lt;151,"160","N/A"))))</f>
        <v>100</v>
      </c>
      <c r="I1205" s="37" t="str">
        <f t="shared" ref="I1205" si="2269">F1205&amp;"+"&amp;G1205&amp;"+"&amp;H1205</f>
        <v>M+M+100</v>
      </c>
      <c r="J1205" s="38" t="str">
        <f t="shared" ref="J1205" si="2270">IF(ISNUMBER(SEARCH("N/A",I1205)),"Not Suitable",(VLOOKUP(I1205,codes,2,FALSE)))</f>
        <v>TM-CAGEM+100</v>
      </c>
      <c r="K1205" s="38">
        <f t="shared" ref="K1205" si="2271">IF(ISNUMBER(SEARCH("N/A",I1205)),"-",(VLOOKUP(I1205,codes,3,FALSE)))</f>
        <v>2061286</v>
      </c>
    </row>
    <row r="1206" spans="1:11" x14ac:dyDescent="0.35">
      <c r="A1206" s="23" t="s">
        <v>298</v>
      </c>
      <c r="B1206" s="23" t="s">
        <v>1381</v>
      </c>
      <c r="C1206" s="38">
        <v>335</v>
      </c>
      <c r="D1206" s="38">
        <v>238.4</v>
      </c>
      <c r="E1206" s="38">
        <v>88</v>
      </c>
      <c r="F1206" s="37" t="str">
        <f t="shared" ref="F1206" si="2272">IF(C1206&lt;315,"S",IF(C1206&lt;375,"M","N/A"))</f>
        <v>M</v>
      </c>
      <c r="G1206" s="37" t="str">
        <f t="shared" ref="G1206" si="2273">IF(D1206&lt;235,"S",IF(D1206&lt;300,"M","N/A"))</f>
        <v>M</v>
      </c>
      <c r="H1206" s="37" t="str">
        <f t="shared" ref="H1206" si="2274">IF(E1206&lt;71,"80",IF(E1206&lt;91,"100",IF(E1206&lt;111,"120",IF(E1206&lt;151,"160","N/A"))))</f>
        <v>100</v>
      </c>
      <c r="I1206" s="37" t="str">
        <f t="shared" ref="I1206" si="2275">F1206&amp;"+"&amp;G1206&amp;"+"&amp;H1206</f>
        <v>M+M+100</v>
      </c>
      <c r="J1206" s="38" t="str">
        <f t="shared" ref="J1206" si="2276">IF(ISNUMBER(SEARCH("N/A",I1206)),"Not Suitable",(VLOOKUP(I1206,codes,2,FALSE)))</f>
        <v>TM-CAGEM+100</v>
      </c>
      <c r="K1206" s="38">
        <f t="shared" ref="K1206" si="2277">IF(ISNUMBER(SEARCH("N/A",I1206)),"-",(VLOOKUP(I1206,codes,3,FALSE)))</f>
        <v>2061286</v>
      </c>
    </row>
    <row r="1207" spans="1:11" x14ac:dyDescent="0.35">
      <c r="A1207" s="23" t="s">
        <v>298</v>
      </c>
      <c r="B1207" s="26" t="s">
        <v>1314</v>
      </c>
      <c r="C1207" s="38">
        <v>294.5</v>
      </c>
      <c r="D1207" s="38">
        <v>208</v>
      </c>
      <c r="E1207" s="38">
        <v>69.5</v>
      </c>
      <c r="F1207" s="37" t="str">
        <f t="shared" si="2028"/>
        <v>S</v>
      </c>
      <c r="G1207" s="37" t="str">
        <f t="shared" si="2029"/>
        <v>S</v>
      </c>
      <c r="H1207" s="37" t="str">
        <f t="shared" si="1941"/>
        <v>80</v>
      </c>
      <c r="I1207" s="37" t="str">
        <f t="shared" si="2030"/>
        <v>S+S+80</v>
      </c>
      <c r="J1207" s="38" t="str">
        <f t="shared" si="1967"/>
        <v>TM-CAGES+80</v>
      </c>
      <c r="K1207" s="38">
        <f t="shared" si="2031"/>
        <v>2061184</v>
      </c>
    </row>
    <row r="1208" spans="1:11" x14ac:dyDescent="0.35">
      <c r="A1208" s="23" t="s">
        <v>298</v>
      </c>
      <c r="B1208" s="26" t="s">
        <v>1382</v>
      </c>
      <c r="C1208" s="38">
        <v>294.5</v>
      </c>
      <c r="D1208" s="38">
        <v>208</v>
      </c>
      <c r="E1208" s="38">
        <v>69.5</v>
      </c>
      <c r="F1208" s="37" t="str">
        <f t="shared" ref="F1208" si="2278">IF(C1208&lt;315,"S",IF(C1208&lt;375,"M","N/A"))</f>
        <v>S</v>
      </c>
      <c r="G1208" s="37" t="str">
        <f t="shared" ref="G1208" si="2279">IF(D1208&lt;235,"S",IF(D1208&lt;300,"M","N/A"))</f>
        <v>S</v>
      </c>
      <c r="H1208" s="37" t="str">
        <f t="shared" ref="H1208" si="2280">IF(E1208&lt;71,"80",IF(E1208&lt;91,"100",IF(E1208&lt;111,"120",IF(E1208&lt;151,"160","N/A"))))</f>
        <v>80</v>
      </c>
      <c r="I1208" s="37" t="str">
        <f t="shared" ref="I1208" si="2281">F1208&amp;"+"&amp;G1208&amp;"+"&amp;H1208</f>
        <v>S+S+80</v>
      </c>
      <c r="J1208" s="38" t="str">
        <f t="shared" ref="J1208" si="2282">IF(ISNUMBER(SEARCH("N/A",I1208)),"Not Suitable",(VLOOKUP(I1208,codes,2,FALSE)))</f>
        <v>TM-CAGES+80</v>
      </c>
      <c r="K1208" s="38">
        <f t="shared" ref="K1208" si="2283">IF(ISNUMBER(SEARCH("N/A",I1208)),"-",(VLOOKUP(I1208,codes,3,FALSE)))</f>
        <v>2061184</v>
      </c>
    </row>
    <row r="1209" spans="1:11" x14ac:dyDescent="0.35">
      <c r="A1209" s="23" t="s">
        <v>298</v>
      </c>
      <c r="B1209" s="26" t="s">
        <v>671</v>
      </c>
      <c r="C1209" s="38">
        <v>295</v>
      </c>
      <c r="D1209" s="38">
        <v>208</v>
      </c>
      <c r="E1209" s="38">
        <v>70</v>
      </c>
      <c r="F1209" s="37" t="str">
        <f t="shared" ref="F1209:F1211" si="2284">IF(C1209&lt;315,"S",IF(C1209&lt;375,"M","N/A"))</f>
        <v>S</v>
      </c>
      <c r="G1209" s="37" t="str">
        <f t="shared" ref="G1209:G1211" si="2285">IF(D1209&lt;235,"S",IF(D1209&lt;300,"M","N/A"))</f>
        <v>S</v>
      </c>
      <c r="H1209" s="37" t="str">
        <f t="shared" ref="H1209:H1211" si="2286">IF(E1209&lt;71,"80",IF(E1209&lt;91,"100",IF(E1209&lt;111,"120",IF(E1209&lt;151,"160","N/A"))))</f>
        <v>80</v>
      </c>
      <c r="I1209" s="37" t="str">
        <f t="shared" ref="I1209:I1211" si="2287">F1209&amp;"+"&amp;G1209&amp;"+"&amp;H1209</f>
        <v>S+S+80</v>
      </c>
      <c r="J1209" s="38" t="str">
        <f t="shared" ref="J1209:J1211" si="2288">IF(ISNUMBER(SEARCH("N/A",I1209)),"Not Suitable",(VLOOKUP(I1209,codes,2,FALSE)))</f>
        <v>TM-CAGES+80</v>
      </c>
      <c r="K1209" s="38">
        <f t="shared" ref="K1209:K1211" si="2289">IF(ISNUMBER(SEARCH("N/A",I1209)),"-",(VLOOKUP(I1209,codes,3,FALSE)))</f>
        <v>2061184</v>
      </c>
    </row>
    <row r="1210" spans="1:11" x14ac:dyDescent="0.35">
      <c r="A1210" s="23" t="s">
        <v>298</v>
      </c>
      <c r="B1210" s="26" t="s">
        <v>1383</v>
      </c>
      <c r="C1210" s="38">
        <v>294.5</v>
      </c>
      <c r="D1210" s="38">
        <v>208</v>
      </c>
      <c r="E1210" s="38">
        <v>69.5</v>
      </c>
      <c r="F1210" s="37" t="str">
        <f t="shared" ref="F1210" si="2290">IF(C1210&lt;315,"S",IF(C1210&lt;375,"M","N/A"))</f>
        <v>S</v>
      </c>
      <c r="G1210" s="37" t="str">
        <f t="shared" ref="G1210" si="2291">IF(D1210&lt;235,"S",IF(D1210&lt;300,"M","N/A"))</f>
        <v>S</v>
      </c>
      <c r="H1210" s="37" t="str">
        <f t="shared" ref="H1210" si="2292">IF(E1210&lt;71,"80",IF(E1210&lt;91,"100",IF(E1210&lt;111,"120",IF(E1210&lt;151,"160","N/A"))))</f>
        <v>80</v>
      </c>
      <c r="I1210" s="37" t="str">
        <f t="shared" ref="I1210" si="2293">F1210&amp;"+"&amp;G1210&amp;"+"&amp;H1210</f>
        <v>S+S+80</v>
      </c>
      <c r="J1210" s="38" t="str">
        <f t="shared" ref="J1210" si="2294">IF(ISNUMBER(SEARCH("N/A",I1210)),"Not Suitable",(VLOOKUP(I1210,codes,2,FALSE)))</f>
        <v>TM-CAGES+80</v>
      </c>
      <c r="K1210" s="38">
        <f t="shared" ref="K1210" si="2295">IF(ISNUMBER(SEARCH("N/A",I1210)),"-",(VLOOKUP(I1210,codes,3,FALSE)))</f>
        <v>2061184</v>
      </c>
    </row>
    <row r="1211" spans="1:11" x14ac:dyDescent="0.35">
      <c r="A1211" s="23" t="s">
        <v>298</v>
      </c>
      <c r="B1211" s="26" t="s">
        <v>1384</v>
      </c>
      <c r="C1211" s="38">
        <v>335</v>
      </c>
      <c r="D1211" s="38">
        <v>239</v>
      </c>
      <c r="E1211" s="38">
        <v>80</v>
      </c>
      <c r="F1211" s="37" t="str">
        <f t="shared" si="2284"/>
        <v>M</v>
      </c>
      <c r="G1211" s="37" t="str">
        <f t="shared" si="2285"/>
        <v>M</v>
      </c>
      <c r="H1211" s="37" t="str">
        <f t="shared" si="2286"/>
        <v>100</v>
      </c>
      <c r="I1211" s="37" t="str">
        <f t="shared" si="2287"/>
        <v>M+M+100</v>
      </c>
      <c r="J1211" s="38" t="str">
        <f t="shared" si="2288"/>
        <v>TM-CAGEM+100</v>
      </c>
      <c r="K1211" s="38">
        <f t="shared" si="2289"/>
        <v>2061286</v>
      </c>
    </row>
    <row r="1212" spans="1:11" x14ac:dyDescent="0.35">
      <c r="A1212" s="23" t="s">
        <v>298</v>
      </c>
      <c r="B1212" s="26" t="s">
        <v>1372</v>
      </c>
      <c r="C1212" s="38">
        <v>334</v>
      </c>
      <c r="D1212" s="38">
        <v>232</v>
      </c>
      <c r="E1212" s="38">
        <v>78</v>
      </c>
      <c r="F1212" s="37" t="str">
        <f t="shared" ref="F1212:F1213" si="2296">IF(C1212&lt;315,"S",IF(C1212&lt;375,"M","N/A"))</f>
        <v>M</v>
      </c>
      <c r="G1212" s="37" t="str">
        <f t="shared" ref="G1212:G1213" si="2297">IF(D1212&lt;235,"S",IF(D1212&lt;300,"M","N/A"))</f>
        <v>S</v>
      </c>
      <c r="H1212" s="37" t="str">
        <f t="shared" ref="H1212:H1213" si="2298">IF(E1212&lt;71,"80",IF(E1212&lt;91,"100",IF(E1212&lt;111,"120",IF(E1212&lt;151,"160","N/A"))))</f>
        <v>100</v>
      </c>
      <c r="I1212" s="37" t="str">
        <f t="shared" ref="I1212:I1213" si="2299">F1212&amp;"+"&amp;G1212&amp;"+"&amp;H1212</f>
        <v>M+S+100</v>
      </c>
      <c r="J1212" s="38" t="str">
        <f t="shared" ref="J1212:J1213" si="2300">IF(ISNUMBER(SEARCH("N/A",I1212)),"Not Suitable",(VLOOKUP(I1212,codes,2,FALSE)))</f>
        <v>TM-CAGEM+100</v>
      </c>
      <c r="K1212" s="38">
        <f t="shared" ref="K1212:K1213" si="2301">IF(ISNUMBER(SEARCH("N/A",I1212)),"-",(VLOOKUP(I1212,codes,3,FALSE)))</f>
        <v>2061286</v>
      </c>
    </row>
    <row r="1213" spans="1:11" x14ac:dyDescent="0.35">
      <c r="A1213" s="23" t="s">
        <v>298</v>
      </c>
      <c r="B1213" s="26" t="s">
        <v>1373</v>
      </c>
      <c r="C1213" s="38">
        <v>334</v>
      </c>
      <c r="D1213" s="38">
        <v>232</v>
      </c>
      <c r="E1213" s="38">
        <v>78</v>
      </c>
      <c r="F1213" s="37" t="str">
        <f t="shared" si="2296"/>
        <v>M</v>
      </c>
      <c r="G1213" s="37" t="str">
        <f t="shared" si="2297"/>
        <v>S</v>
      </c>
      <c r="H1213" s="37" t="str">
        <f t="shared" si="2298"/>
        <v>100</v>
      </c>
      <c r="I1213" s="37" t="str">
        <f t="shared" si="2299"/>
        <v>M+S+100</v>
      </c>
      <c r="J1213" s="38" t="str">
        <f t="shared" si="2300"/>
        <v>TM-CAGEM+100</v>
      </c>
      <c r="K1213" s="38">
        <f t="shared" si="2301"/>
        <v>2061286</v>
      </c>
    </row>
    <row r="1214" spans="1:11" x14ac:dyDescent="0.35">
      <c r="A1214" s="23" t="s">
        <v>298</v>
      </c>
      <c r="B1214" s="26" t="s">
        <v>1374</v>
      </c>
      <c r="C1214" s="38">
        <v>334</v>
      </c>
      <c r="D1214" s="38">
        <v>232</v>
      </c>
      <c r="E1214" s="38">
        <v>78</v>
      </c>
      <c r="F1214" s="37" t="str">
        <f t="shared" ref="F1214" si="2302">IF(C1214&lt;315,"S",IF(C1214&lt;375,"M","N/A"))</f>
        <v>M</v>
      </c>
      <c r="G1214" s="37" t="str">
        <f t="shared" ref="G1214" si="2303">IF(D1214&lt;235,"S",IF(D1214&lt;300,"M","N/A"))</f>
        <v>S</v>
      </c>
      <c r="H1214" s="37" t="str">
        <f t="shared" ref="H1214" si="2304">IF(E1214&lt;71,"80",IF(E1214&lt;91,"100",IF(E1214&lt;111,"120",IF(E1214&lt;151,"160","N/A"))))</f>
        <v>100</v>
      </c>
      <c r="I1214" s="37" t="str">
        <f t="shared" ref="I1214" si="2305">F1214&amp;"+"&amp;G1214&amp;"+"&amp;H1214</f>
        <v>M+S+100</v>
      </c>
      <c r="J1214" s="38" t="str">
        <f t="shared" ref="J1214" si="2306">IF(ISNUMBER(SEARCH("N/A",I1214)),"Not Suitable",(VLOOKUP(I1214,codes,2,FALSE)))</f>
        <v>TM-CAGEM+100</v>
      </c>
      <c r="K1214" s="38">
        <f t="shared" ref="K1214" si="2307">IF(ISNUMBER(SEARCH("N/A",I1214)),"-",(VLOOKUP(I1214,codes,3,FALSE)))</f>
        <v>2061286</v>
      </c>
    </row>
    <row r="1215" spans="1:11" x14ac:dyDescent="0.35">
      <c r="A1215" s="23" t="s">
        <v>298</v>
      </c>
      <c r="B1215" s="23" t="s">
        <v>327</v>
      </c>
      <c r="C1215" s="25">
        <v>336</v>
      </c>
      <c r="D1215" s="25">
        <v>258</v>
      </c>
      <c r="E1215" s="25">
        <v>94</v>
      </c>
      <c r="F1215" s="16" t="str">
        <f t="shared" si="2028"/>
        <v>M</v>
      </c>
      <c r="G1215" s="16" t="str">
        <f t="shared" si="2029"/>
        <v>M</v>
      </c>
      <c r="H1215" s="16" t="str">
        <f t="shared" si="1941"/>
        <v>120</v>
      </c>
      <c r="I1215" s="16" t="str">
        <f t="shared" si="2030"/>
        <v>M+M+120</v>
      </c>
      <c r="J1215" s="19" t="str">
        <f t="shared" si="1967"/>
        <v>TM-CAGEM+120</v>
      </c>
      <c r="K1215" s="19">
        <f t="shared" si="2031"/>
        <v>2061287</v>
      </c>
    </row>
    <row r="1216" spans="1:11" x14ac:dyDescent="0.35">
      <c r="A1216" s="23" t="s">
        <v>298</v>
      </c>
      <c r="B1216" s="26" t="s">
        <v>1375</v>
      </c>
      <c r="C1216" s="38">
        <v>334</v>
      </c>
      <c r="D1216" s="38">
        <v>232</v>
      </c>
      <c r="E1216" s="38">
        <v>78</v>
      </c>
      <c r="F1216" s="37" t="str">
        <f t="shared" si="2028"/>
        <v>M</v>
      </c>
      <c r="G1216" s="37" t="str">
        <f t="shared" si="2029"/>
        <v>S</v>
      </c>
      <c r="H1216" s="37" t="str">
        <f t="shared" si="1941"/>
        <v>100</v>
      </c>
      <c r="I1216" s="37" t="str">
        <f t="shared" si="2030"/>
        <v>M+S+100</v>
      </c>
      <c r="J1216" s="38" t="str">
        <f t="shared" si="1967"/>
        <v>TM-CAGEM+100</v>
      </c>
      <c r="K1216" s="38">
        <f t="shared" si="2031"/>
        <v>2061286</v>
      </c>
    </row>
    <row r="1217" spans="1:11" x14ac:dyDescent="0.35">
      <c r="A1217" s="23" t="s">
        <v>298</v>
      </c>
      <c r="B1217" s="26" t="s">
        <v>1376</v>
      </c>
      <c r="C1217" s="38">
        <v>334</v>
      </c>
      <c r="D1217" s="38">
        <v>232</v>
      </c>
      <c r="E1217" s="38">
        <v>78</v>
      </c>
      <c r="F1217" s="37" t="str">
        <f t="shared" ref="F1217" si="2308">IF(C1217&lt;315,"S",IF(C1217&lt;375,"M","N/A"))</f>
        <v>M</v>
      </c>
      <c r="G1217" s="37" t="str">
        <f t="shared" ref="G1217" si="2309">IF(D1217&lt;235,"S",IF(D1217&lt;300,"M","N/A"))</f>
        <v>S</v>
      </c>
      <c r="H1217" s="37" t="str">
        <f t="shared" ref="H1217" si="2310">IF(E1217&lt;71,"80",IF(E1217&lt;91,"100",IF(E1217&lt;111,"120",IF(E1217&lt;151,"160","N/A"))))</f>
        <v>100</v>
      </c>
      <c r="I1217" s="37" t="str">
        <f t="shared" ref="I1217" si="2311">F1217&amp;"+"&amp;G1217&amp;"+"&amp;H1217</f>
        <v>M+S+100</v>
      </c>
      <c r="J1217" s="38" t="str">
        <f t="shared" ref="J1217" si="2312">IF(ISNUMBER(SEARCH("N/A",I1217)),"Not Suitable",(VLOOKUP(I1217,codes,2,FALSE)))</f>
        <v>TM-CAGEM+100</v>
      </c>
      <c r="K1217" s="38">
        <f t="shared" ref="K1217" si="2313">IF(ISNUMBER(SEARCH("N/A",I1217)),"-",(VLOOKUP(I1217,codes,3,FALSE)))</f>
        <v>2061286</v>
      </c>
    </row>
    <row r="1218" spans="1:11" x14ac:dyDescent="0.35">
      <c r="A1218" s="23" t="s">
        <v>298</v>
      </c>
      <c r="B1218" s="23" t="s">
        <v>328</v>
      </c>
      <c r="C1218" s="25">
        <v>336</v>
      </c>
      <c r="D1218" s="25">
        <v>258</v>
      </c>
      <c r="E1218" s="25">
        <v>94</v>
      </c>
      <c r="F1218" s="16" t="str">
        <f t="shared" si="2028"/>
        <v>M</v>
      </c>
      <c r="G1218" s="16" t="str">
        <f t="shared" si="2029"/>
        <v>M</v>
      </c>
      <c r="H1218" s="16" t="str">
        <f t="shared" si="1941"/>
        <v>120</v>
      </c>
      <c r="I1218" s="16" t="str">
        <f t="shared" si="2030"/>
        <v>M+M+120</v>
      </c>
      <c r="J1218" s="19" t="str">
        <f t="shared" si="1967"/>
        <v>TM-CAGEM+120</v>
      </c>
      <c r="K1218" s="19">
        <f t="shared" si="2031"/>
        <v>2061287</v>
      </c>
    </row>
    <row r="1219" spans="1:11" x14ac:dyDescent="0.35">
      <c r="A1219" s="23" t="s">
        <v>298</v>
      </c>
      <c r="B1219" s="23" t="s">
        <v>329</v>
      </c>
      <c r="C1219" s="38">
        <v>326</v>
      </c>
      <c r="D1219" s="38">
        <v>231.6</v>
      </c>
      <c r="E1219" s="38">
        <v>92.6</v>
      </c>
      <c r="F1219" s="37" t="str">
        <f t="shared" si="2028"/>
        <v>M</v>
      </c>
      <c r="G1219" s="37" t="str">
        <f t="shared" si="2029"/>
        <v>S</v>
      </c>
      <c r="H1219" s="37" t="str">
        <f t="shared" si="1941"/>
        <v>120</v>
      </c>
      <c r="I1219" s="37" t="str">
        <f t="shared" si="2030"/>
        <v>M+S+120</v>
      </c>
      <c r="J1219" s="38" t="str">
        <f t="shared" si="1967"/>
        <v>TM-CAGEM+120</v>
      </c>
      <c r="K1219" s="38">
        <f t="shared" si="2031"/>
        <v>2061287</v>
      </c>
    </row>
    <row r="1220" spans="1:11" x14ac:dyDescent="0.35">
      <c r="A1220" s="23" t="s">
        <v>298</v>
      </c>
      <c r="B1220" s="23" t="s">
        <v>1377</v>
      </c>
      <c r="C1220" s="38">
        <v>326</v>
      </c>
      <c r="D1220" s="38">
        <v>231.6</v>
      </c>
      <c r="E1220" s="38">
        <v>92.6</v>
      </c>
      <c r="F1220" s="37" t="str">
        <f t="shared" ref="F1220" si="2314">IF(C1220&lt;315,"S",IF(C1220&lt;375,"M","N/A"))</f>
        <v>M</v>
      </c>
      <c r="G1220" s="37" t="str">
        <f t="shared" ref="G1220" si="2315">IF(D1220&lt;235,"S",IF(D1220&lt;300,"M","N/A"))</f>
        <v>S</v>
      </c>
      <c r="H1220" s="37" t="str">
        <f t="shared" ref="H1220" si="2316">IF(E1220&lt;71,"80",IF(E1220&lt;91,"100",IF(E1220&lt;111,"120",IF(E1220&lt;151,"160","N/A"))))</f>
        <v>120</v>
      </c>
      <c r="I1220" s="37" t="str">
        <f t="shared" ref="I1220" si="2317">F1220&amp;"+"&amp;G1220&amp;"+"&amp;H1220</f>
        <v>M+S+120</v>
      </c>
      <c r="J1220" s="38" t="str">
        <f t="shared" ref="J1220" si="2318">IF(ISNUMBER(SEARCH("N/A",I1220)),"Not Suitable",(VLOOKUP(I1220,codes,2,FALSE)))</f>
        <v>TM-CAGEM+120</v>
      </c>
      <c r="K1220" s="38">
        <f t="shared" ref="K1220" si="2319">IF(ISNUMBER(SEARCH("N/A",I1220)),"-",(VLOOKUP(I1220,codes,3,FALSE)))</f>
        <v>2061287</v>
      </c>
    </row>
    <row r="1221" spans="1:11" x14ac:dyDescent="0.35">
      <c r="A1221" s="23" t="s">
        <v>298</v>
      </c>
      <c r="B1221" s="23" t="s">
        <v>330</v>
      </c>
      <c r="C1221" s="25">
        <v>326</v>
      </c>
      <c r="D1221" s="25">
        <v>232</v>
      </c>
      <c r="E1221" s="25">
        <v>83</v>
      </c>
      <c r="F1221" s="16" t="str">
        <f t="shared" si="2028"/>
        <v>M</v>
      </c>
      <c r="G1221" s="16" t="str">
        <f t="shared" si="2029"/>
        <v>S</v>
      </c>
      <c r="H1221" s="16" t="str">
        <f t="shared" si="1941"/>
        <v>100</v>
      </c>
      <c r="I1221" s="16" t="str">
        <f t="shared" si="2030"/>
        <v>M+S+100</v>
      </c>
      <c r="J1221" s="19" t="str">
        <f t="shared" si="1967"/>
        <v>TM-CAGEM+100</v>
      </c>
      <c r="K1221" s="19">
        <f t="shared" si="2031"/>
        <v>2061286</v>
      </c>
    </row>
    <row r="1222" spans="1:11" x14ac:dyDescent="0.35">
      <c r="A1222" s="23" t="s">
        <v>298</v>
      </c>
      <c r="B1222" s="23" t="s">
        <v>331</v>
      </c>
      <c r="C1222" s="25">
        <v>326</v>
      </c>
      <c r="D1222" s="25">
        <v>232</v>
      </c>
      <c r="E1222" s="25">
        <v>83</v>
      </c>
      <c r="F1222" s="16" t="str">
        <f t="shared" si="2028"/>
        <v>M</v>
      </c>
      <c r="G1222" s="16" t="str">
        <f t="shared" si="2029"/>
        <v>S</v>
      </c>
      <c r="H1222" s="16" t="str">
        <f t="shared" si="1941"/>
        <v>100</v>
      </c>
      <c r="I1222" s="16" t="str">
        <f t="shared" si="2030"/>
        <v>M+S+100</v>
      </c>
      <c r="J1222" s="19" t="str">
        <f t="shared" si="1967"/>
        <v>TM-CAGEM+100</v>
      </c>
      <c r="K1222" s="19">
        <f t="shared" si="2031"/>
        <v>2061286</v>
      </c>
    </row>
    <row r="1223" spans="1:11" x14ac:dyDescent="0.35">
      <c r="A1223" s="23" t="s">
        <v>298</v>
      </c>
      <c r="B1223" s="23" t="s">
        <v>332</v>
      </c>
      <c r="C1223" s="25">
        <v>326</v>
      </c>
      <c r="D1223" s="25">
        <v>232</v>
      </c>
      <c r="E1223" s="25">
        <v>83</v>
      </c>
      <c r="F1223" s="16" t="str">
        <f t="shared" si="2028"/>
        <v>M</v>
      </c>
      <c r="G1223" s="16" t="str">
        <f t="shared" si="2029"/>
        <v>S</v>
      </c>
      <c r="H1223" s="16" t="str">
        <f t="shared" si="1941"/>
        <v>100</v>
      </c>
      <c r="I1223" s="16" t="str">
        <f t="shared" si="2030"/>
        <v>M+S+100</v>
      </c>
      <c r="J1223" s="19" t="str">
        <f t="shared" si="1967"/>
        <v>TM-CAGEM+100</v>
      </c>
      <c r="K1223" s="19">
        <f t="shared" si="2031"/>
        <v>2061286</v>
      </c>
    </row>
    <row r="1224" spans="1:11" x14ac:dyDescent="0.35">
      <c r="A1224" s="23" t="s">
        <v>298</v>
      </c>
      <c r="B1224" s="23" t="s">
        <v>1378</v>
      </c>
      <c r="C1224" s="38">
        <v>330</v>
      </c>
      <c r="D1224" s="38">
        <v>230</v>
      </c>
      <c r="E1224" s="38">
        <v>80</v>
      </c>
      <c r="F1224" s="37" t="str">
        <f t="shared" si="2028"/>
        <v>M</v>
      </c>
      <c r="G1224" s="37" t="str">
        <f t="shared" si="2029"/>
        <v>S</v>
      </c>
      <c r="H1224" s="37" t="str">
        <f t="shared" si="1941"/>
        <v>100</v>
      </c>
      <c r="I1224" s="37" t="str">
        <f t="shared" si="2030"/>
        <v>M+S+100</v>
      </c>
      <c r="J1224" s="38" t="str">
        <f t="shared" si="1967"/>
        <v>TM-CAGEM+100</v>
      </c>
      <c r="K1224" s="38">
        <f t="shared" si="2031"/>
        <v>2061286</v>
      </c>
    </row>
    <row r="1225" spans="1:11" x14ac:dyDescent="0.35">
      <c r="A1225" s="23" t="s">
        <v>298</v>
      </c>
      <c r="B1225" s="23" t="s">
        <v>333</v>
      </c>
      <c r="C1225" s="25">
        <v>326</v>
      </c>
      <c r="D1225" s="25">
        <v>232</v>
      </c>
      <c r="E1225" s="25">
        <v>83</v>
      </c>
      <c r="F1225" s="16" t="str">
        <f t="shared" ref="F1225:F1256" si="2320">IF(C1225&lt;315,"S",IF(C1225&lt;375,"M","N/A"))</f>
        <v>M</v>
      </c>
      <c r="G1225" s="16" t="str">
        <f t="shared" ref="G1225:G1256" si="2321">IF(D1225&lt;235,"S",IF(D1225&lt;300,"M","N/A"))</f>
        <v>S</v>
      </c>
      <c r="H1225" s="16" t="str">
        <f t="shared" si="1941"/>
        <v>100</v>
      </c>
      <c r="I1225" s="16" t="str">
        <f t="shared" ref="I1225:I1256" si="2322">F1225&amp;"+"&amp;G1225&amp;"+"&amp;H1225</f>
        <v>M+S+100</v>
      </c>
      <c r="J1225" s="19" t="str">
        <f t="shared" ref="J1225:J1256" si="2323">IF(ISNUMBER(SEARCH("N/A",I1225)),"Not Suitable",(VLOOKUP(I1225,codes,2,FALSE)))</f>
        <v>TM-CAGEM+100</v>
      </c>
      <c r="K1225" s="19">
        <f t="shared" ref="K1225:K1256" si="2324">IF(ISNUMBER(SEARCH("N/A",I1225)),"-",(VLOOKUP(I1225,codes,3,FALSE)))</f>
        <v>2061286</v>
      </c>
    </row>
    <row r="1226" spans="1:11" x14ac:dyDescent="0.35">
      <c r="A1226" s="23" t="s">
        <v>298</v>
      </c>
      <c r="B1226" s="23" t="s">
        <v>1379</v>
      </c>
      <c r="C1226" s="38">
        <v>326</v>
      </c>
      <c r="D1226" s="38">
        <v>266.8</v>
      </c>
      <c r="E1226" s="38">
        <v>92.6</v>
      </c>
      <c r="F1226" s="37" t="str">
        <f t="shared" si="2320"/>
        <v>M</v>
      </c>
      <c r="G1226" s="37" t="str">
        <f t="shared" si="2321"/>
        <v>M</v>
      </c>
      <c r="H1226" s="37" t="str">
        <f t="shared" ref="H1226" si="2325">IF(E1226&lt;71,"80",IF(E1226&lt;91,"100",IF(E1226&lt;111,"120",IF(E1226&lt;151,"160","N/A"))))</f>
        <v>120</v>
      </c>
      <c r="I1226" s="37" t="str">
        <f t="shared" si="2322"/>
        <v>M+M+120</v>
      </c>
      <c r="J1226" s="38" t="str">
        <f t="shared" si="2323"/>
        <v>TM-CAGEM+120</v>
      </c>
      <c r="K1226" s="38">
        <f t="shared" si="2324"/>
        <v>2061287</v>
      </c>
    </row>
    <row r="1227" spans="1:11" x14ac:dyDescent="0.35">
      <c r="A1227" s="23" t="s">
        <v>298</v>
      </c>
      <c r="B1227" s="26" t="s">
        <v>1315</v>
      </c>
      <c r="C1227" s="38">
        <v>188</v>
      </c>
      <c r="D1227" s="38">
        <v>289.60000000000002</v>
      </c>
      <c r="E1227" s="38">
        <v>73.7</v>
      </c>
      <c r="F1227" s="37" t="str">
        <f t="shared" ref="F1227:F1228" si="2326">IF(C1227&lt;315,"S",IF(C1227&lt;375,"M","N/A"))</f>
        <v>S</v>
      </c>
      <c r="G1227" s="37" t="str">
        <f t="shared" ref="G1227:G1228" si="2327">IF(D1227&lt;235,"S",IF(D1227&lt;300,"M","N/A"))</f>
        <v>M</v>
      </c>
      <c r="H1227" s="37" t="str">
        <f t="shared" ref="H1227:H1228" si="2328">IF(E1227&lt;71,"80",IF(E1227&lt;91,"100",IF(E1227&lt;111,"120",IF(E1227&lt;151,"160","N/A"))))</f>
        <v>100</v>
      </c>
      <c r="I1227" s="37" t="str">
        <f t="shared" ref="I1227:I1228" si="2329">F1227&amp;"+"&amp;G1227&amp;"+"&amp;H1227</f>
        <v>S+M+100</v>
      </c>
      <c r="J1227" s="38" t="str">
        <f t="shared" ref="J1227:J1228" si="2330">IF(ISNUMBER(SEARCH("N/A",I1227)),"Not Suitable",(VLOOKUP(I1227,codes,2,FALSE)))</f>
        <v>TM-CAGEM+100</v>
      </c>
      <c r="K1227" s="38">
        <f t="shared" ref="K1227:K1228" si="2331">IF(ISNUMBER(SEARCH("N/A",I1227)),"-",(VLOOKUP(I1227,codes,3,FALSE)))</f>
        <v>2061286</v>
      </c>
    </row>
    <row r="1228" spans="1:11" x14ac:dyDescent="0.35">
      <c r="A1228" s="23" t="s">
        <v>298</v>
      </c>
      <c r="B1228" s="26" t="s">
        <v>1316</v>
      </c>
      <c r="C1228" s="38">
        <v>257</v>
      </c>
      <c r="D1228" s="38">
        <v>229</v>
      </c>
      <c r="E1228" s="38">
        <v>75</v>
      </c>
      <c r="F1228" s="37" t="str">
        <f t="shared" si="2326"/>
        <v>S</v>
      </c>
      <c r="G1228" s="37" t="str">
        <f t="shared" si="2327"/>
        <v>S</v>
      </c>
      <c r="H1228" s="37" t="str">
        <f t="shared" si="2328"/>
        <v>100</v>
      </c>
      <c r="I1228" s="37" t="str">
        <f t="shared" si="2329"/>
        <v>S+S+100</v>
      </c>
      <c r="J1228" s="38" t="str">
        <f t="shared" si="2330"/>
        <v>TM-CAGES+100</v>
      </c>
      <c r="K1228" s="38">
        <f t="shared" si="2331"/>
        <v>2061185</v>
      </c>
    </row>
    <row r="1229" spans="1:11" x14ac:dyDescent="0.35">
      <c r="A1229" s="23" t="s">
        <v>298</v>
      </c>
      <c r="B1229" s="26" t="s">
        <v>1317</v>
      </c>
      <c r="C1229" s="38">
        <v>257</v>
      </c>
      <c r="D1229" s="38">
        <v>229</v>
      </c>
      <c r="E1229" s="38">
        <v>75.8</v>
      </c>
      <c r="F1229" s="37" t="str">
        <f t="shared" si="2320"/>
        <v>S</v>
      </c>
      <c r="G1229" s="37" t="str">
        <f t="shared" si="2321"/>
        <v>S</v>
      </c>
      <c r="H1229" s="37" t="str">
        <f t="shared" ref="H1229:H1230" si="2332">IF(E1229&lt;71,"80",IF(E1229&lt;91,"100",IF(E1229&lt;111,"120",IF(E1229&lt;151,"160","N/A"))))</f>
        <v>100</v>
      </c>
      <c r="I1229" s="37" t="str">
        <f t="shared" si="2322"/>
        <v>S+S+100</v>
      </c>
      <c r="J1229" s="38" t="str">
        <f t="shared" si="2323"/>
        <v>TM-CAGES+100</v>
      </c>
      <c r="K1229" s="38">
        <f t="shared" si="2324"/>
        <v>2061185</v>
      </c>
    </row>
    <row r="1230" spans="1:11" x14ac:dyDescent="0.35">
      <c r="A1230" s="23" t="s">
        <v>298</v>
      </c>
      <c r="B1230" s="26" t="s">
        <v>1318</v>
      </c>
      <c r="C1230" s="38">
        <v>330</v>
      </c>
      <c r="D1230" s="38">
        <v>237</v>
      </c>
      <c r="E1230" s="38">
        <v>92</v>
      </c>
      <c r="F1230" s="37" t="str">
        <f t="shared" si="2320"/>
        <v>M</v>
      </c>
      <c r="G1230" s="37" t="str">
        <f t="shared" si="2321"/>
        <v>M</v>
      </c>
      <c r="H1230" s="37" t="str">
        <f t="shared" si="2332"/>
        <v>120</v>
      </c>
      <c r="I1230" s="37" t="str">
        <f t="shared" si="2322"/>
        <v>M+M+120</v>
      </c>
      <c r="J1230" s="38" t="str">
        <f t="shared" si="2323"/>
        <v>TM-CAGEM+120</v>
      </c>
      <c r="K1230" s="38">
        <f t="shared" si="2324"/>
        <v>2061287</v>
      </c>
    </row>
    <row r="1231" spans="1:11" x14ac:dyDescent="0.35">
      <c r="A1231" s="23" t="s">
        <v>298</v>
      </c>
      <c r="B1231" s="26" t="s">
        <v>1319</v>
      </c>
      <c r="C1231" s="38">
        <v>330</v>
      </c>
      <c r="D1231" s="38">
        <v>240</v>
      </c>
      <c r="E1231" s="38">
        <v>80</v>
      </c>
      <c r="F1231" s="37" t="str">
        <f t="shared" ref="F1231" si="2333">IF(C1231&lt;315,"S",IF(C1231&lt;375,"M","N/A"))</f>
        <v>M</v>
      </c>
      <c r="G1231" s="37" t="str">
        <f t="shared" ref="G1231" si="2334">IF(D1231&lt;235,"S",IF(D1231&lt;300,"M","N/A"))</f>
        <v>M</v>
      </c>
      <c r="H1231" s="37" t="str">
        <f t="shared" ref="H1231" si="2335">IF(E1231&lt;71,"80",IF(E1231&lt;91,"100",IF(E1231&lt;111,"120",IF(E1231&lt;151,"160","N/A"))))</f>
        <v>100</v>
      </c>
      <c r="I1231" s="37" t="str">
        <f t="shared" ref="I1231" si="2336">F1231&amp;"+"&amp;G1231&amp;"+"&amp;H1231</f>
        <v>M+M+100</v>
      </c>
      <c r="J1231" s="38" t="str">
        <f t="shared" ref="J1231" si="2337">IF(ISNUMBER(SEARCH("N/A",I1231)),"Not Suitable",(VLOOKUP(I1231,codes,2,FALSE)))</f>
        <v>TM-CAGEM+100</v>
      </c>
      <c r="K1231" s="38">
        <f t="shared" ref="K1231" si="2338">IF(ISNUMBER(SEARCH("N/A",I1231)),"-",(VLOOKUP(I1231,codes,3,FALSE)))</f>
        <v>2061286</v>
      </c>
    </row>
    <row r="1232" spans="1:11" x14ac:dyDescent="0.35">
      <c r="A1232" s="23" t="s">
        <v>298</v>
      </c>
      <c r="B1232" s="23" t="s">
        <v>559</v>
      </c>
      <c r="C1232" s="38">
        <v>333.5</v>
      </c>
      <c r="D1232" s="38">
        <v>247</v>
      </c>
      <c r="E1232" s="38">
        <v>94.2</v>
      </c>
      <c r="F1232" s="37" t="str">
        <f t="shared" si="2320"/>
        <v>M</v>
      </c>
      <c r="G1232" s="37" t="str">
        <f t="shared" si="2321"/>
        <v>M</v>
      </c>
      <c r="H1232" s="37" t="str">
        <f t="shared" ref="H1232:H1352" si="2339">IF(E1232&lt;71,"80",IF(E1232&lt;91,"100",IF(E1232&lt;111,"120",IF(E1232&lt;151,"160","N/A"))))</f>
        <v>120</v>
      </c>
      <c r="I1232" s="37" t="str">
        <f t="shared" si="2322"/>
        <v>M+M+120</v>
      </c>
      <c r="J1232" s="38" t="str">
        <f t="shared" si="2323"/>
        <v>TM-CAGEM+120</v>
      </c>
      <c r="K1232" s="38">
        <f t="shared" si="2324"/>
        <v>2061287</v>
      </c>
    </row>
    <row r="1233" spans="1:11" x14ac:dyDescent="0.35">
      <c r="A1233" s="23" t="s">
        <v>298</v>
      </c>
      <c r="B1233" s="23" t="s">
        <v>1385</v>
      </c>
      <c r="C1233" s="38">
        <v>333.5</v>
      </c>
      <c r="D1233" s="38">
        <v>247</v>
      </c>
      <c r="E1233" s="38">
        <v>94.2</v>
      </c>
      <c r="F1233" s="37" t="str">
        <f t="shared" ref="F1233" si="2340">IF(C1233&lt;315,"S",IF(C1233&lt;375,"M","N/A"))</f>
        <v>M</v>
      </c>
      <c r="G1233" s="37" t="str">
        <f t="shared" ref="G1233" si="2341">IF(D1233&lt;235,"S",IF(D1233&lt;300,"M","N/A"))</f>
        <v>M</v>
      </c>
      <c r="H1233" s="37" t="str">
        <f t="shared" ref="H1233" si="2342">IF(E1233&lt;71,"80",IF(E1233&lt;91,"100",IF(E1233&lt;111,"120",IF(E1233&lt;151,"160","N/A"))))</f>
        <v>120</v>
      </c>
      <c r="I1233" s="37" t="str">
        <f t="shared" ref="I1233" si="2343">F1233&amp;"+"&amp;G1233&amp;"+"&amp;H1233</f>
        <v>M+M+120</v>
      </c>
      <c r="J1233" s="38" t="str">
        <f t="shared" ref="J1233" si="2344">IF(ISNUMBER(SEARCH("N/A",I1233)),"Not Suitable",(VLOOKUP(I1233,codes,2,FALSE)))</f>
        <v>TM-CAGEM+120</v>
      </c>
      <c r="K1233" s="38">
        <f t="shared" ref="K1233" si="2345">IF(ISNUMBER(SEARCH("N/A",I1233)),"-",(VLOOKUP(I1233,codes,3,FALSE)))</f>
        <v>2061287</v>
      </c>
    </row>
    <row r="1234" spans="1:11" x14ac:dyDescent="0.35">
      <c r="A1234" s="23" t="s">
        <v>298</v>
      </c>
      <c r="B1234" s="23" t="s">
        <v>560</v>
      </c>
      <c r="C1234" s="38">
        <v>333.5</v>
      </c>
      <c r="D1234" s="38">
        <v>247</v>
      </c>
      <c r="E1234" s="38">
        <v>94.2</v>
      </c>
      <c r="F1234" s="37" t="str">
        <f t="shared" si="2320"/>
        <v>M</v>
      </c>
      <c r="G1234" s="37" t="str">
        <f t="shared" si="2321"/>
        <v>M</v>
      </c>
      <c r="H1234" s="37" t="str">
        <f t="shared" si="2339"/>
        <v>120</v>
      </c>
      <c r="I1234" s="37" t="str">
        <f t="shared" si="2322"/>
        <v>M+M+120</v>
      </c>
      <c r="J1234" s="38" t="str">
        <f t="shared" si="2323"/>
        <v>TM-CAGEM+120</v>
      </c>
      <c r="K1234" s="38">
        <f t="shared" si="2324"/>
        <v>2061287</v>
      </c>
    </row>
    <row r="1235" spans="1:11" x14ac:dyDescent="0.35">
      <c r="A1235" s="23" t="s">
        <v>298</v>
      </c>
      <c r="B1235" s="23" t="s">
        <v>604</v>
      </c>
      <c r="C1235" s="25">
        <v>330</v>
      </c>
      <c r="D1235" s="25">
        <v>237</v>
      </c>
      <c r="E1235" s="25">
        <v>92</v>
      </c>
      <c r="F1235" s="16" t="str">
        <f t="shared" ref="F1235:F1236" si="2346">IF(C1235&lt;315,"S",IF(C1235&lt;375,"M","N/A"))</f>
        <v>M</v>
      </c>
      <c r="G1235" s="16" t="str">
        <f t="shared" ref="G1235:G1236" si="2347">IF(D1235&lt;235,"S",IF(D1235&lt;300,"M","N/A"))</f>
        <v>M</v>
      </c>
      <c r="H1235" s="16" t="str">
        <f t="shared" si="2339"/>
        <v>120</v>
      </c>
      <c r="I1235" s="16" t="str">
        <f t="shared" ref="I1235:I1236" si="2348">F1235&amp;"+"&amp;G1235&amp;"+"&amp;H1235</f>
        <v>M+M+120</v>
      </c>
      <c r="J1235" s="19" t="str">
        <f t="shared" ref="J1235:J1236" si="2349">IF(ISNUMBER(SEARCH("N/A",I1235)),"Not Suitable",(VLOOKUP(I1235,codes,2,FALSE)))</f>
        <v>TM-CAGEM+120</v>
      </c>
      <c r="K1235" s="19">
        <f t="shared" ref="K1235:K1236" si="2350">IF(ISNUMBER(SEARCH("N/A",I1235)),"-",(VLOOKUP(I1235,codes,3,FALSE)))</f>
        <v>2061287</v>
      </c>
    </row>
    <row r="1236" spans="1:11" x14ac:dyDescent="0.35">
      <c r="A1236" s="23" t="s">
        <v>298</v>
      </c>
      <c r="B1236" s="23" t="s">
        <v>1386</v>
      </c>
      <c r="C1236" s="38">
        <v>330</v>
      </c>
      <c r="D1236" s="38">
        <v>237</v>
      </c>
      <c r="E1236" s="38">
        <v>80</v>
      </c>
      <c r="F1236" s="37" t="str">
        <f t="shared" si="2346"/>
        <v>M</v>
      </c>
      <c r="G1236" s="37" t="str">
        <f t="shared" si="2347"/>
        <v>M</v>
      </c>
      <c r="H1236" s="37" t="str">
        <f t="shared" ref="H1236" si="2351">IF(E1236&lt;71,"80",IF(E1236&lt;91,"100",IF(E1236&lt;111,"120",IF(E1236&lt;151,"160","N/A"))))</f>
        <v>100</v>
      </c>
      <c r="I1236" s="37" t="str">
        <f t="shared" si="2348"/>
        <v>M+M+100</v>
      </c>
      <c r="J1236" s="38" t="str">
        <f t="shared" si="2349"/>
        <v>TM-CAGEM+100</v>
      </c>
      <c r="K1236" s="38">
        <f t="shared" si="2350"/>
        <v>2061286</v>
      </c>
    </row>
    <row r="1237" spans="1:11" x14ac:dyDescent="0.35">
      <c r="A1237" s="23" t="s">
        <v>298</v>
      </c>
      <c r="B1237" s="23" t="s">
        <v>1387</v>
      </c>
      <c r="C1237" s="38">
        <v>330</v>
      </c>
      <c r="D1237" s="38">
        <v>230</v>
      </c>
      <c r="E1237" s="38">
        <v>80</v>
      </c>
      <c r="F1237" s="37" t="str">
        <f t="shared" ref="F1237" si="2352">IF(C1237&lt;315,"S",IF(C1237&lt;375,"M","N/A"))</f>
        <v>M</v>
      </c>
      <c r="G1237" s="37" t="str">
        <f t="shared" ref="G1237" si="2353">IF(D1237&lt;235,"S",IF(D1237&lt;300,"M","N/A"))</f>
        <v>S</v>
      </c>
      <c r="H1237" s="37" t="str">
        <f t="shared" ref="H1237" si="2354">IF(E1237&lt;71,"80",IF(E1237&lt;91,"100",IF(E1237&lt;111,"120",IF(E1237&lt;151,"160","N/A"))))</f>
        <v>100</v>
      </c>
      <c r="I1237" s="37" t="str">
        <f t="shared" ref="I1237" si="2355">F1237&amp;"+"&amp;G1237&amp;"+"&amp;H1237</f>
        <v>M+S+100</v>
      </c>
      <c r="J1237" s="38" t="str">
        <f t="shared" ref="J1237" si="2356">IF(ISNUMBER(SEARCH("N/A",I1237)),"Not Suitable",(VLOOKUP(I1237,codes,2,FALSE)))</f>
        <v>TM-CAGEM+100</v>
      </c>
      <c r="K1237" s="38">
        <f t="shared" ref="K1237" si="2357">IF(ISNUMBER(SEARCH("N/A",I1237)),"-",(VLOOKUP(I1237,codes,3,FALSE)))</f>
        <v>2061286</v>
      </c>
    </row>
    <row r="1238" spans="1:11" x14ac:dyDescent="0.35">
      <c r="A1238" s="23" t="s">
        <v>298</v>
      </c>
      <c r="B1238" s="23" t="s">
        <v>1388</v>
      </c>
      <c r="C1238" s="38">
        <v>330</v>
      </c>
      <c r="D1238" s="38">
        <v>237</v>
      </c>
      <c r="E1238" s="38">
        <v>97.9</v>
      </c>
      <c r="F1238" s="37" t="str">
        <f t="shared" ref="F1238:F1239" si="2358">IF(C1238&lt;315,"S",IF(C1238&lt;375,"M","N/A"))</f>
        <v>M</v>
      </c>
      <c r="G1238" s="37" t="str">
        <f t="shared" ref="G1238:G1239" si="2359">IF(D1238&lt;235,"S",IF(D1238&lt;300,"M","N/A"))</f>
        <v>M</v>
      </c>
      <c r="H1238" s="37" t="str">
        <f t="shared" ref="H1238:H1239" si="2360">IF(E1238&lt;71,"80",IF(E1238&lt;91,"100",IF(E1238&lt;111,"120",IF(E1238&lt;151,"160","N/A"))))</f>
        <v>120</v>
      </c>
      <c r="I1238" s="37" t="str">
        <f t="shared" ref="I1238:I1239" si="2361">F1238&amp;"+"&amp;G1238&amp;"+"&amp;H1238</f>
        <v>M+M+120</v>
      </c>
      <c r="J1238" s="38" t="str">
        <f t="shared" ref="J1238:J1239" si="2362">IF(ISNUMBER(SEARCH("N/A",I1238)),"Not Suitable",(VLOOKUP(I1238,codes,2,FALSE)))</f>
        <v>TM-CAGEM+120</v>
      </c>
      <c r="K1238" s="38">
        <f t="shared" ref="K1238:K1239" si="2363">IF(ISNUMBER(SEARCH("N/A",I1238)),"-",(VLOOKUP(I1238,codes,3,FALSE)))</f>
        <v>2061287</v>
      </c>
    </row>
    <row r="1239" spans="1:11" x14ac:dyDescent="0.35">
      <c r="A1239" s="23" t="s">
        <v>298</v>
      </c>
      <c r="B1239" s="23" t="s">
        <v>1389</v>
      </c>
      <c r="C1239" s="38">
        <v>265</v>
      </c>
      <c r="D1239" s="38">
        <v>189</v>
      </c>
      <c r="E1239" s="38">
        <v>74</v>
      </c>
      <c r="F1239" s="37" t="str">
        <f t="shared" si="2358"/>
        <v>S</v>
      </c>
      <c r="G1239" s="37" t="str">
        <f t="shared" si="2359"/>
        <v>S</v>
      </c>
      <c r="H1239" s="37" t="str">
        <f t="shared" si="2360"/>
        <v>100</v>
      </c>
      <c r="I1239" s="37" t="str">
        <f t="shared" si="2361"/>
        <v>S+S+100</v>
      </c>
      <c r="J1239" s="38" t="str">
        <f t="shared" si="2362"/>
        <v>TM-CAGES+100</v>
      </c>
      <c r="K1239" s="38">
        <f t="shared" si="2363"/>
        <v>2061185</v>
      </c>
    </row>
    <row r="1240" spans="1:11" x14ac:dyDescent="0.35">
      <c r="A1240" s="23" t="s">
        <v>298</v>
      </c>
      <c r="B1240" s="23" t="s">
        <v>1390</v>
      </c>
      <c r="C1240" s="38">
        <v>330</v>
      </c>
      <c r="D1240" s="38">
        <v>237</v>
      </c>
      <c r="E1240" s="38">
        <v>97.9</v>
      </c>
      <c r="F1240" s="37" t="str">
        <f t="shared" ref="F1240" si="2364">IF(C1240&lt;315,"S",IF(C1240&lt;375,"M","N/A"))</f>
        <v>M</v>
      </c>
      <c r="G1240" s="37" t="str">
        <f t="shared" ref="G1240" si="2365">IF(D1240&lt;235,"S",IF(D1240&lt;300,"M","N/A"))</f>
        <v>M</v>
      </c>
      <c r="H1240" s="37" t="str">
        <f t="shared" ref="H1240" si="2366">IF(E1240&lt;71,"80",IF(E1240&lt;91,"100",IF(E1240&lt;111,"120",IF(E1240&lt;151,"160","N/A"))))</f>
        <v>120</v>
      </c>
      <c r="I1240" s="37" t="str">
        <f t="shared" ref="I1240" si="2367">F1240&amp;"+"&amp;G1240&amp;"+"&amp;H1240</f>
        <v>M+M+120</v>
      </c>
      <c r="J1240" s="38" t="str">
        <f t="shared" ref="J1240" si="2368">IF(ISNUMBER(SEARCH("N/A",I1240)),"Not Suitable",(VLOOKUP(I1240,codes,2,FALSE)))</f>
        <v>TM-CAGEM+120</v>
      </c>
      <c r="K1240" s="38">
        <f t="shared" ref="K1240" si="2369">IF(ISNUMBER(SEARCH("N/A",I1240)),"-",(VLOOKUP(I1240,codes,3,FALSE)))</f>
        <v>2061287</v>
      </c>
    </row>
    <row r="1241" spans="1:11" x14ac:dyDescent="0.35">
      <c r="A1241" s="23" t="s">
        <v>298</v>
      </c>
      <c r="B1241" s="23" t="s">
        <v>1391</v>
      </c>
      <c r="C1241" s="38">
        <v>265</v>
      </c>
      <c r="D1241" s="38">
        <v>189</v>
      </c>
      <c r="E1241" s="38">
        <v>74</v>
      </c>
      <c r="F1241" s="37" t="str">
        <f t="shared" ref="F1241" si="2370">IF(C1241&lt;315,"S",IF(C1241&lt;375,"M","N/A"))</f>
        <v>S</v>
      </c>
      <c r="G1241" s="37" t="str">
        <f t="shared" ref="G1241" si="2371">IF(D1241&lt;235,"S",IF(D1241&lt;300,"M","N/A"))</f>
        <v>S</v>
      </c>
      <c r="H1241" s="37" t="str">
        <f t="shared" ref="H1241" si="2372">IF(E1241&lt;71,"80",IF(E1241&lt;91,"100",IF(E1241&lt;111,"120",IF(E1241&lt;151,"160","N/A"))))</f>
        <v>100</v>
      </c>
      <c r="I1241" s="37" t="str">
        <f t="shared" ref="I1241" si="2373">F1241&amp;"+"&amp;G1241&amp;"+"&amp;H1241</f>
        <v>S+S+100</v>
      </c>
      <c r="J1241" s="38" t="str">
        <f t="shared" ref="J1241" si="2374">IF(ISNUMBER(SEARCH("N/A",I1241)),"Not Suitable",(VLOOKUP(I1241,codes,2,FALSE)))</f>
        <v>TM-CAGES+100</v>
      </c>
      <c r="K1241" s="38">
        <f t="shared" ref="K1241" si="2375">IF(ISNUMBER(SEARCH("N/A",I1241)),"-",(VLOOKUP(I1241,codes,3,FALSE)))</f>
        <v>2061185</v>
      </c>
    </row>
    <row r="1242" spans="1:11" x14ac:dyDescent="0.35">
      <c r="A1242" s="23" t="s">
        <v>298</v>
      </c>
      <c r="B1242" s="23" t="s">
        <v>1392</v>
      </c>
      <c r="C1242" s="38">
        <v>435</v>
      </c>
      <c r="D1242" s="38">
        <v>420</v>
      </c>
      <c r="E1242" s="38">
        <v>274</v>
      </c>
      <c r="F1242" s="37" t="str">
        <f t="shared" ref="F1242" si="2376">IF(C1242&lt;315,"S",IF(C1242&lt;375,"M","N/A"))</f>
        <v>N/A</v>
      </c>
      <c r="G1242" s="37" t="str">
        <f t="shared" ref="G1242" si="2377">IF(D1242&lt;235,"S",IF(D1242&lt;300,"M","N/A"))</f>
        <v>N/A</v>
      </c>
      <c r="H1242" s="37" t="str">
        <f t="shared" ref="H1242" si="2378">IF(E1242&lt;71,"80",IF(E1242&lt;91,"100",IF(E1242&lt;111,"120",IF(E1242&lt;151,"160","N/A"))))</f>
        <v>N/A</v>
      </c>
      <c r="I1242" s="37" t="str">
        <f t="shared" ref="I1242" si="2379">F1242&amp;"+"&amp;G1242&amp;"+"&amp;H1242</f>
        <v>N/A+N/A+N/A</v>
      </c>
      <c r="J1242" s="38" t="str">
        <f t="shared" ref="J1242" si="2380">IF(ISNUMBER(SEARCH("N/A",I1242)),"Not Suitable",(VLOOKUP(I1242,codes,2,FALSE)))</f>
        <v>Not Suitable</v>
      </c>
      <c r="K1242" s="38" t="str">
        <f t="shared" ref="K1242" si="2381">IF(ISNUMBER(SEARCH("N/A",I1242)),"-",(VLOOKUP(I1242,codes,3,FALSE)))</f>
        <v>-</v>
      </c>
    </row>
    <row r="1243" spans="1:11" x14ac:dyDescent="0.35">
      <c r="A1243" s="23" t="s">
        <v>298</v>
      </c>
      <c r="B1243" s="26" t="s">
        <v>334</v>
      </c>
      <c r="C1243" s="38">
        <v>489.5</v>
      </c>
      <c r="D1243" s="38">
        <v>371.1</v>
      </c>
      <c r="E1243" s="38">
        <v>164</v>
      </c>
      <c r="F1243" s="37" t="str">
        <f t="shared" si="2320"/>
        <v>N/A</v>
      </c>
      <c r="G1243" s="37" t="str">
        <f t="shared" si="2321"/>
        <v>N/A</v>
      </c>
      <c r="H1243" s="37" t="str">
        <f t="shared" si="2339"/>
        <v>N/A</v>
      </c>
      <c r="I1243" s="37" t="str">
        <f t="shared" si="2322"/>
        <v>N/A+N/A+N/A</v>
      </c>
      <c r="J1243" s="38" t="str">
        <f t="shared" si="2323"/>
        <v>Not Suitable</v>
      </c>
      <c r="K1243" s="38" t="str">
        <f t="shared" si="2324"/>
        <v>-</v>
      </c>
    </row>
    <row r="1244" spans="1:11" x14ac:dyDescent="0.35">
      <c r="A1244" s="23" t="s">
        <v>298</v>
      </c>
      <c r="B1244" s="26" t="s">
        <v>1393</v>
      </c>
      <c r="C1244" s="38">
        <v>290</v>
      </c>
      <c r="D1244" s="38">
        <v>189</v>
      </c>
      <c r="E1244" s="38">
        <v>74.5</v>
      </c>
      <c r="F1244" s="37" t="str">
        <f t="shared" ref="F1244:F1245" si="2382">IF(C1244&lt;315,"S",IF(C1244&lt;375,"M","N/A"))</f>
        <v>S</v>
      </c>
      <c r="G1244" s="37" t="str">
        <f t="shared" ref="G1244:G1245" si="2383">IF(D1244&lt;235,"S",IF(D1244&lt;300,"M","N/A"))</f>
        <v>S</v>
      </c>
      <c r="H1244" s="37" t="str">
        <f t="shared" ref="H1244:H1245" si="2384">IF(E1244&lt;71,"80",IF(E1244&lt;91,"100",IF(E1244&lt;111,"120",IF(E1244&lt;151,"160","N/A"))))</f>
        <v>100</v>
      </c>
      <c r="I1244" s="37" t="str">
        <f t="shared" ref="I1244:I1245" si="2385">F1244&amp;"+"&amp;G1244&amp;"+"&amp;H1244</f>
        <v>S+S+100</v>
      </c>
      <c r="J1244" s="38" t="str">
        <f t="shared" ref="J1244:J1245" si="2386">IF(ISNUMBER(SEARCH("N/A",I1244)),"Not Suitable",(VLOOKUP(I1244,codes,2,FALSE)))</f>
        <v>TM-CAGES+100</v>
      </c>
      <c r="K1244" s="38">
        <f t="shared" ref="K1244:K1245" si="2387">IF(ISNUMBER(SEARCH("N/A",I1244)),"-",(VLOOKUP(I1244,codes,3,FALSE)))</f>
        <v>2061185</v>
      </c>
    </row>
    <row r="1245" spans="1:11" x14ac:dyDescent="0.35">
      <c r="A1245" s="23" t="s">
        <v>298</v>
      </c>
      <c r="B1245" s="26" t="s">
        <v>1399</v>
      </c>
      <c r="C1245" s="38">
        <v>480</v>
      </c>
      <c r="D1245" s="38">
        <v>316</v>
      </c>
      <c r="E1245" s="38">
        <v>164</v>
      </c>
      <c r="F1245" s="37" t="str">
        <f t="shared" si="2382"/>
        <v>N/A</v>
      </c>
      <c r="G1245" s="37" t="str">
        <f t="shared" si="2383"/>
        <v>N/A</v>
      </c>
      <c r="H1245" s="37" t="str">
        <f t="shared" si="2384"/>
        <v>N/A</v>
      </c>
      <c r="I1245" s="37" t="str">
        <f t="shared" si="2385"/>
        <v>N/A+N/A+N/A</v>
      </c>
      <c r="J1245" s="38" t="str">
        <f t="shared" si="2386"/>
        <v>Not Suitable</v>
      </c>
      <c r="K1245" s="38" t="str">
        <f t="shared" si="2387"/>
        <v>-</v>
      </c>
    </row>
    <row r="1246" spans="1:11" x14ac:dyDescent="0.35">
      <c r="A1246" s="23" t="s">
        <v>298</v>
      </c>
      <c r="B1246" s="26" t="s">
        <v>1394</v>
      </c>
      <c r="C1246" s="38">
        <v>429</v>
      </c>
      <c r="D1246" s="38">
        <v>319</v>
      </c>
      <c r="E1246" s="38">
        <v>168</v>
      </c>
      <c r="F1246" s="37" t="str">
        <f t="shared" ref="F1246" si="2388">IF(C1246&lt;315,"S",IF(C1246&lt;375,"M","N/A"))</f>
        <v>N/A</v>
      </c>
      <c r="G1246" s="37" t="str">
        <f t="shared" ref="G1246" si="2389">IF(D1246&lt;235,"S",IF(D1246&lt;300,"M","N/A"))</f>
        <v>N/A</v>
      </c>
      <c r="H1246" s="37" t="str">
        <f t="shared" ref="H1246" si="2390">IF(E1246&lt;71,"80",IF(E1246&lt;91,"100",IF(E1246&lt;111,"120",IF(E1246&lt;151,"160","N/A"))))</f>
        <v>N/A</v>
      </c>
      <c r="I1246" s="37" t="str">
        <f t="shared" ref="I1246" si="2391">F1246&amp;"+"&amp;G1246&amp;"+"&amp;H1246</f>
        <v>N/A+N/A+N/A</v>
      </c>
      <c r="J1246" s="38" t="str">
        <f t="shared" ref="J1246" si="2392">IF(ISNUMBER(SEARCH("N/A",I1246)),"Not Suitable",(VLOOKUP(I1246,codes,2,FALSE)))</f>
        <v>Not Suitable</v>
      </c>
      <c r="K1246" s="38" t="str">
        <f t="shared" ref="K1246" si="2393">IF(ISNUMBER(SEARCH("N/A",I1246)),"-",(VLOOKUP(I1246,codes,3,FALSE)))</f>
        <v>-</v>
      </c>
    </row>
    <row r="1247" spans="1:11" x14ac:dyDescent="0.35">
      <c r="A1247" s="23" t="s">
        <v>298</v>
      </c>
      <c r="B1247" s="26" t="s">
        <v>1395</v>
      </c>
      <c r="C1247" s="38">
        <v>429.5</v>
      </c>
      <c r="D1247" s="38">
        <v>319</v>
      </c>
      <c r="E1247" s="38">
        <v>168</v>
      </c>
      <c r="F1247" s="37" t="str">
        <f t="shared" ref="F1247" si="2394">IF(C1247&lt;315,"S",IF(C1247&lt;375,"M","N/A"))</f>
        <v>N/A</v>
      </c>
      <c r="G1247" s="37" t="str">
        <f t="shared" ref="G1247" si="2395">IF(D1247&lt;235,"S",IF(D1247&lt;300,"M","N/A"))</f>
        <v>N/A</v>
      </c>
      <c r="H1247" s="37" t="str">
        <f t="shared" ref="H1247" si="2396">IF(E1247&lt;71,"80",IF(E1247&lt;91,"100",IF(E1247&lt;111,"120",IF(E1247&lt;151,"160","N/A"))))</f>
        <v>N/A</v>
      </c>
      <c r="I1247" s="37" t="str">
        <f t="shared" ref="I1247" si="2397">F1247&amp;"+"&amp;G1247&amp;"+"&amp;H1247</f>
        <v>N/A+N/A+N/A</v>
      </c>
      <c r="J1247" s="38" t="str">
        <f t="shared" ref="J1247" si="2398">IF(ISNUMBER(SEARCH("N/A",I1247)),"Not Suitable",(VLOOKUP(I1247,codes,2,FALSE)))</f>
        <v>Not Suitable</v>
      </c>
      <c r="K1247" s="38" t="str">
        <f t="shared" ref="K1247" si="2399">IF(ISNUMBER(SEARCH("N/A",I1247)),"-",(VLOOKUP(I1247,codes,3,FALSE)))</f>
        <v>-</v>
      </c>
    </row>
    <row r="1248" spans="1:11" x14ac:dyDescent="0.35">
      <c r="A1248" s="23" t="s">
        <v>298</v>
      </c>
      <c r="B1248" s="26" t="s">
        <v>1400</v>
      </c>
      <c r="C1248" s="38">
        <v>614</v>
      </c>
      <c r="D1248" s="38">
        <v>434</v>
      </c>
      <c r="E1248" s="38">
        <v>305</v>
      </c>
      <c r="F1248" s="37" t="str">
        <f t="shared" ref="F1248" si="2400">IF(C1248&lt;315,"S",IF(C1248&lt;375,"M","N/A"))</f>
        <v>N/A</v>
      </c>
      <c r="G1248" s="37" t="str">
        <f t="shared" ref="G1248" si="2401">IF(D1248&lt;235,"S",IF(D1248&lt;300,"M","N/A"))</f>
        <v>N/A</v>
      </c>
      <c r="H1248" s="37" t="str">
        <f t="shared" ref="H1248" si="2402">IF(E1248&lt;71,"80",IF(E1248&lt;91,"100",IF(E1248&lt;111,"120",IF(E1248&lt;151,"160","N/A"))))</f>
        <v>N/A</v>
      </c>
      <c r="I1248" s="37" t="str">
        <f t="shared" ref="I1248" si="2403">F1248&amp;"+"&amp;G1248&amp;"+"&amp;H1248</f>
        <v>N/A+N/A+N/A</v>
      </c>
      <c r="J1248" s="38" t="str">
        <f t="shared" ref="J1248" si="2404">IF(ISNUMBER(SEARCH("N/A",I1248)),"Not Suitable",(VLOOKUP(I1248,codes,2,FALSE)))</f>
        <v>Not Suitable</v>
      </c>
      <c r="K1248" s="38" t="str">
        <f t="shared" ref="K1248" si="2405">IF(ISNUMBER(SEARCH("N/A",I1248)),"-",(VLOOKUP(I1248,codes,3,FALSE)))</f>
        <v>-</v>
      </c>
    </row>
    <row r="1249" spans="1:11" x14ac:dyDescent="0.35">
      <c r="A1249" s="23" t="s">
        <v>298</v>
      </c>
      <c r="B1249" s="26" t="s">
        <v>335</v>
      </c>
      <c r="C1249" s="25">
        <v>757</v>
      </c>
      <c r="D1249" s="25">
        <v>530</v>
      </c>
      <c r="E1249" s="25">
        <v>245</v>
      </c>
      <c r="F1249" s="16" t="str">
        <f t="shared" si="2320"/>
        <v>N/A</v>
      </c>
      <c r="G1249" s="16" t="str">
        <f t="shared" si="2321"/>
        <v>N/A</v>
      </c>
      <c r="H1249" s="16" t="str">
        <f t="shared" si="2339"/>
        <v>N/A</v>
      </c>
      <c r="I1249" s="16" t="str">
        <f t="shared" si="2322"/>
        <v>N/A+N/A+N/A</v>
      </c>
      <c r="J1249" s="19" t="str">
        <f t="shared" si="2323"/>
        <v>Not Suitable</v>
      </c>
      <c r="K1249" s="19" t="str">
        <f t="shared" si="2324"/>
        <v>-</v>
      </c>
    </row>
    <row r="1250" spans="1:11" x14ac:dyDescent="0.35">
      <c r="A1250" s="23" t="s">
        <v>298</v>
      </c>
      <c r="B1250" s="26" t="s">
        <v>1396</v>
      </c>
      <c r="C1250" s="38">
        <v>332</v>
      </c>
      <c r="D1250" s="38">
        <v>246</v>
      </c>
      <c r="E1250" s="38">
        <v>109</v>
      </c>
      <c r="F1250" s="37" t="str">
        <f t="shared" ref="F1250:F1255" si="2406">IF(C1250&lt;315,"S",IF(C1250&lt;375,"M","N/A"))</f>
        <v>M</v>
      </c>
      <c r="G1250" s="37" t="str">
        <f t="shared" ref="G1250:G1255" si="2407">IF(D1250&lt;235,"S",IF(D1250&lt;300,"M","N/A"))</f>
        <v>M</v>
      </c>
      <c r="H1250" s="37" t="str">
        <f t="shared" ref="H1250:H1255" si="2408">IF(E1250&lt;71,"80",IF(E1250&lt;91,"100",IF(E1250&lt;111,"120",IF(E1250&lt;151,"160","N/A"))))</f>
        <v>120</v>
      </c>
      <c r="I1250" s="37" t="str">
        <f t="shared" ref="I1250:I1255" si="2409">F1250&amp;"+"&amp;G1250&amp;"+"&amp;H1250</f>
        <v>M+M+120</v>
      </c>
      <c r="J1250" s="38" t="str">
        <f t="shared" ref="J1250:J1255" si="2410">IF(ISNUMBER(SEARCH("N/A",I1250)),"Not Suitable",(VLOOKUP(I1250,codes,2,FALSE)))</f>
        <v>TM-CAGEM+120</v>
      </c>
      <c r="K1250" s="38">
        <f t="shared" ref="K1250:K1255" si="2411">IF(ISNUMBER(SEARCH("N/A",I1250)),"-",(VLOOKUP(I1250,codes,3,FALSE)))</f>
        <v>2061287</v>
      </c>
    </row>
    <row r="1251" spans="1:11" x14ac:dyDescent="0.35">
      <c r="A1251" s="23" t="s">
        <v>298</v>
      </c>
      <c r="B1251" s="26" t="s">
        <v>1397</v>
      </c>
      <c r="C1251" s="38">
        <v>359</v>
      </c>
      <c r="D1251" s="38">
        <v>274</v>
      </c>
      <c r="E1251" s="38">
        <v>97</v>
      </c>
      <c r="F1251" s="37" t="str">
        <f t="shared" si="2406"/>
        <v>M</v>
      </c>
      <c r="G1251" s="37" t="str">
        <f t="shared" si="2407"/>
        <v>M</v>
      </c>
      <c r="H1251" s="37" t="str">
        <f t="shared" si="2408"/>
        <v>120</v>
      </c>
      <c r="I1251" s="37" t="str">
        <f t="shared" si="2409"/>
        <v>M+M+120</v>
      </c>
      <c r="J1251" s="38" t="str">
        <f t="shared" si="2410"/>
        <v>TM-CAGEM+120</v>
      </c>
      <c r="K1251" s="38">
        <f t="shared" si="2411"/>
        <v>2061287</v>
      </c>
    </row>
    <row r="1252" spans="1:11" x14ac:dyDescent="0.35">
      <c r="A1252" s="23" t="s">
        <v>298</v>
      </c>
      <c r="B1252" s="26" t="s">
        <v>1404</v>
      </c>
      <c r="C1252" s="38">
        <v>400</v>
      </c>
      <c r="D1252" s="38">
        <v>346</v>
      </c>
      <c r="E1252" s="38">
        <v>146</v>
      </c>
      <c r="F1252" s="37" t="str">
        <f t="shared" si="2406"/>
        <v>N/A</v>
      </c>
      <c r="G1252" s="37" t="str">
        <f t="shared" si="2407"/>
        <v>N/A</v>
      </c>
      <c r="H1252" s="37" t="str">
        <f t="shared" si="2408"/>
        <v>160</v>
      </c>
      <c r="I1252" s="37" t="str">
        <f t="shared" si="2409"/>
        <v>N/A+N/A+160</v>
      </c>
      <c r="J1252" s="38" t="str">
        <f t="shared" si="2410"/>
        <v>Not Suitable</v>
      </c>
      <c r="K1252" s="38" t="str">
        <f t="shared" si="2411"/>
        <v>-</v>
      </c>
    </row>
    <row r="1253" spans="1:11" x14ac:dyDescent="0.35">
      <c r="A1253" s="23" t="s">
        <v>298</v>
      </c>
      <c r="B1253" s="26" t="s">
        <v>1398</v>
      </c>
      <c r="C1253" s="38">
        <v>360</v>
      </c>
      <c r="D1253" s="38">
        <v>270</v>
      </c>
      <c r="E1253" s="38">
        <v>120</v>
      </c>
      <c r="F1253" s="37" t="str">
        <f t="shared" si="2406"/>
        <v>M</v>
      </c>
      <c r="G1253" s="37" t="str">
        <f t="shared" si="2407"/>
        <v>M</v>
      </c>
      <c r="H1253" s="37" t="str">
        <f t="shared" si="2408"/>
        <v>160</v>
      </c>
      <c r="I1253" s="37" t="str">
        <f t="shared" si="2409"/>
        <v>M+M+160</v>
      </c>
      <c r="J1253" s="38" t="str">
        <f t="shared" si="2410"/>
        <v>TM-CAGEM+160</v>
      </c>
      <c r="K1253" s="38">
        <f t="shared" si="2411"/>
        <v>2061288</v>
      </c>
    </row>
    <row r="1254" spans="1:11" x14ac:dyDescent="0.35">
      <c r="A1254" s="23" t="s">
        <v>298</v>
      </c>
      <c r="B1254" s="26" t="s">
        <v>1405</v>
      </c>
      <c r="C1254" s="38">
        <v>403.3</v>
      </c>
      <c r="D1254" s="38">
        <v>382</v>
      </c>
      <c r="E1254" s="38">
        <v>126.8</v>
      </c>
      <c r="F1254" s="37" t="str">
        <f t="shared" si="2406"/>
        <v>N/A</v>
      </c>
      <c r="G1254" s="37" t="str">
        <f t="shared" si="2407"/>
        <v>N/A</v>
      </c>
      <c r="H1254" s="37" t="str">
        <f t="shared" si="2408"/>
        <v>160</v>
      </c>
      <c r="I1254" s="37" t="str">
        <f t="shared" si="2409"/>
        <v>N/A+N/A+160</v>
      </c>
      <c r="J1254" s="38" t="str">
        <f t="shared" si="2410"/>
        <v>Not Suitable</v>
      </c>
      <c r="K1254" s="38" t="str">
        <f t="shared" si="2411"/>
        <v>-</v>
      </c>
    </row>
    <row r="1255" spans="1:11" x14ac:dyDescent="0.35">
      <c r="A1255" s="23" t="s">
        <v>298</v>
      </c>
      <c r="B1255" s="26" t="s">
        <v>1406</v>
      </c>
      <c r="C1255" s="38">
        <v>382</v>
      </c>
      <c r="D1255" s="38">
        <v>304.3</v>
      </c>
      <c r="E1255" s="38">
        <v>126.8</v>
      </c>
      <c r="F1255" s="37" t="str">
        <f t="shared" si="2406"/>
        <v>N/A</v>
      </c>
      <c r="G1255" s="37" t="str">
        <f t="shared" si="2407"/>
        <v>N/A</v>
      </c>
      <c r="H1255" s="37" t="str">
        <f t="shared" si="2408"/>
        <v>160</v>
      </c>
      <c r="I1255" s="37" t="str">
        <f t="shared" si="2409"/>
        <v>N/A+N/A+160</v>
      </c>
      <c r="J1255" s="38" t="str">
        <f t="shared" si="2410"/>
        <v>Not Suitable</v>
      </c>
      <c r="K1255" s="38" t="str">
        <f t="shared" si="2411"/>
        <v>-</v>
      </c>
    </row>
    <row r="1256" spans="1:11" x14ac:dyDescent="0.35">
      <c r="A1256" s="23" t="s">
        <v>298</v>
      </c>
      <c r="B1256" s="23" t="s">
        <v>336</v>
      </c>
      <c r="C1256" s="25">
        <v>400</v>
      </c>
      <c r="D1256" s="25">
        <v>346</v>
      </c>
      <c r="E1256" s="25">
        <v>146</v>
      </c>
      <c r="F1256" s="16" t="str">
        <f t="shared" si="2320"/>
        <v>N/A</v>
      </c>
      <c r="G1256" s="16" t="str">
        <f t="shared" si="2321"/>
        <v>N/A</v>
      </c>
      <c r="H1256" s="16" t="str">
        <f t="shared" si="2339"/>
        <v>160</v>
      </c>
      <c r="I1256" s="16" t="str">
        <f t="shared" si="2322"/>
        <v>N/A+N/A+160</v>
      </c>
      <c r="J1256" s="19" t="str">
        <f t="shared" si="2323"/>
        <v>Not Suitable</v>
      </c>
      <c r="K1256" s="19" t="str">
        <f t="shared" si="2324"/>
        <v>-</v>
      </c>
    </row>
    <row r="1257" spans="1:11" x14ac:dyDescent="0.35">
      <c r="A1257" s="23" t="s">
        <v>298</v>
      </c>
      <c r="B1257" s="26" t="s">
        <v>1407</v>
      </c>
      <c r="C1257" s="38">
        <v>400</v>
      </c>
      <c r="D1257" s="38">
        <v>346</v>
      </c>
      <c r="E1257" s="38">
        <v>154</v>
      </c>
      <c r="F1257" s="37" t="str">
        <f>IF(C1257&lt;315,"S",IF(C1257&lt;375,"M","N/A"))</f>
        <v>N/A</v>
      </c>
      <c r="G1257" s="37" t="str">
        <f>IF(D1257&lt;235,"S",IF(D1257&lt;300,"M","N/A"))</f>
        <v>N/A</v>
      </c>
      <c r="H1257" s="37" t="str">
        <f>IF(E1257&lt;71,"80",IF(E1257&lt;91,"100",IF(E1257&lt;111,"120",IF(E1257&lt;151,"160","N/A"))))</f>
        <v>N/A</v>
      </c>
      <c r="I1257" s="37" t="str">
        <f>F1257&amp;"+"&amp;G1257&amp;"+"&amp;H1257</f>
        <v>N/A+N/A+N/A</v>
      </c>
      <c r="J1257" s="38" t="str">
        <f>IF(ISNUMBER(SEARCH("N/A",I1257)),"Not Suitable",(VLOOKUP(I1257,codes,2,FALSE)))</f>
        <v>Not Suitable</v>
      </c>
      <c r="K1257" s="38" t="str">
        <f>IF(ISNUMBER(SEARCH("N/A",I1257)),"-",(VLOOKUP(I1257,codes,3,FALSE)))</f>
        <v>-</v>
      </c>
    </row>
    <row r="1258" spans="1:11" x14ac:dyDescent="0.35">
      <c r="A1258" s="23" t="s">
        <v>298</v>
      </c>
      <c r="B1258" s="23" t="s">
        <v>337</v>
      </c>
      <c r="C1258" s="25">
        <v>400</v>
      </c>
      <c r="D1258" s="25">
        <v>346</v>
      </c>
      <c r="E1258" s="25">
        <v>154</v>
      </c>
      <c r="F1258" s="16" t="str">
        <f>IF(C1258&lt;315,"S",IF(C1258&lt;375,"M","N/A"))</f>
        <v>N/A</v>
      </c>
      <c r="G1258" s="16" t="str">
        <f>IF(D1258&lt;235,"S",IF(D1258&lt;300,"M","N/A"))</f>
        <v>N/A</v>
      </c>
      <c r="H1258" s="16" t="str">
        <f>IF(E1258&lt;71,"80",IF(E1258&lt;91,"100",IF(E1258&lt;111,"120",IF(E1258&lt;151,"160","N/A"))))</f>
        <v>N/A</v>
      </c>
      <c r="I1258" s="16" t="str">
        <f>F1258&amp;"+"&amp;G1258&amp;"+"&amp;H1258</f>
        <v>N/A+N/A+N/A</v>
      </c>
      <c r="J1258" s="19" t="str">
        <f>IF(ISNUMBER(SEARCH("N/A",I1258)),"Not Suitable",(VLOOKUP(I1258,codes,2,FALSE)))</f>
        <v>Not Suitable</v>
      </c>
      <c r="K1258" s="19" t="str">
        <f>IF(ISNUMBER(SEARCH("N/A",I1258)),"-",(VLOOKUP(I1258,codes,3,FALSE)))</f>
        <v>-</v>
      </c>
    </row>
    <row r="1259" spans="1:11" x14ac:dyDescent="0.35">
      <c r="A1259" s="23" t="s">
        <v>298</v>
      </c>
      <c r="B1259" s="26" t="s">
        <v>1408</v>
      </c>
      <c r="C1259" s="38">
        <v>330</v>
      </c>
      <c r="D1259" s="38">
        <v>292</v>
      </c>
      <c r="E1259" s="38">
        <v>148</v>
      </c>
      <c r="F1259" s="37" t="str">
        <f>IF(C1259&lt;315,"S",IF(C1259&lt;375,"M","N/A"))</f>
        <v>M</v>
      </c>
      <c r="G1259" s="37" t="str">
        <f>IF(D1259&lt;235,"S",IF(D1259&lt;300,"M","N/A"))</f>
        <v>M</v>
      </c>
      <c r="H1259" s="37" t="str">
        <f>IF(E1259&lt;71,"80",IF(E1259&lt;91,"100",IF(E1259&lt;111,"120",IF(E1259&lt;151,"160","N/A"))))</f>
        <v>160</v>
      </c>
      <c r="I1259" s="37" t="str">
        <f>F1259&amp;"+"&amp;G1259&amp;"+"&amp;H1259</f>
        <v>M+M+160</v>
      </c>
      <c r="J1259" s="38" t="str">
        <f>IF(ISNUMBER(SEARCH("N/A",I1259)),"Not Suitable",(VLOOKUP(I1259,codes,2,FALSE)))</f>
        <v>TM-CAGEM+160</v>
      </c>
      <c r="K1259" s="38">
        <f>IF(ISNUMBER(SEARCH("N/A",I1259)),"-",(VLOOKUP(I1259,codes,3,FALSE)))</f>
        <v>2061288</v>
      </c>
    </row>
    <row r="1260" spans="1:11" x14ac:dyDescent="0.35">
      <c r="A1260" s="23" t="s">
        <v>338</v>
      </c>
      <c r="B1260" s="23" t="s">
        <v>1409</v>
      </c>
      <c r="C1260" s="38">
        <v>300</v>
      </c>
      <c r="D1260" s="38">
        <v>237</v>
      </c>
      <c r="E1260" s="38">
        <v>79</v>
      </c>
      <c r="F1260" s="37" t="str">
        <f t="shared" ref="F1260" si="2412">IF(C1260&lt;315,"S",IF(C1260&lt;375,"M","N/A"))</f>
        <v>S</v>
      </c>
      <c r="G1260" s="37" t="str">
        <f t="shared" ref="G1260" si="2413">IF(D1260&lt;235,"S",IF(D1260&lt;300,"M","N/A"))</f>
        <v>M</v>
      </c>
      <c r="H1260" s="37" t="str">
        <f t="shared" ref="H1260" si="2414">IF(E1260&lt;71,"80",IF(E1260&lt;91,"100",IF(E1260&lt;111,"120",IF(E1260&lt;151,"160","N/A"))))</f>
        <v>100</v>
      </c>
      <c r="I1260" s="37" t="str">
        <f t="shared" ref="I1260" si="2415">F1260&amp;"+"&amp;G1260&amp;"+"&amp;H1260</f>
        <v>S+M+100</v>
      </c>
      <c r="J1260" s="38" t="str">
        <f t="shared" ref="J1260" si="2416">IF(ISNUMBER(SEARCH("N/A",I1260)),"Not Suitable",(VLOOKUP(I1260,codes,2,FALSE)))</f>
        <v>TM-CAGEM+100</v>
      </c>
      <c r="K1260" s="38">
        <f t="shared" ref="K1260" si="2417">IF(ISNUMBER(SEARCH("N/A",I1260)),"-",(VLOOKUP(I1260,codes,3,FALSE)))</f>
        <v>2061286</v>
      </c>
    </row>
    <row r="1261" spans="1:11" x14ac:dyDescent="0.35">
      <c r="A1261" s="23" t="s">
        <v>338</v>
      </c>
      <c r="B1261" s="23" t="s">
        <v>339</v>
      </c>
      <c r="C1261" s="25">
        <v>300</v>
      </c>
      <c r="D1261" s="25">
        <v>237</v>
      </c>
      <c r="E1261" s="25">
        <v>79</v>
      </c>
      <c r="F1261" s="16" t="str">
        <f t="shared" si="2028"/>
        <v>S</v>
      </c>
      <c r="G1261" s="16" t="str">
        <f t="shared" si="2029"/>
        <v>M</v>
      </c>
      <c r="H1261" s="16" t="str">
        <f t="shared" si="2339"/>
        <v>100</v>
      </c>
      <c r="I1261" s="16" t="str">
        <f t="shared" si="2030"/>
        <v>S+M+100</v>
      </c>
      <c r="J1261" s="19" t="str">
        <f t="shared" si="1967"/>
        <v>TM-CAGEM+100</v>
      </c>
      <c r="K1261" s="19">
        <f t="shared" si="2031"/>
        <v>2061286</v>
      </c>
    </row>
    <row r="1262" spans="1:11" x14ac:dyDescent="0.35">
      <c r="A1262" s="23" t="s">
        <v>338</v>
      </c>
      <c r="B1262" s="23" t="s">
        <v>340</v>
      </c>
      <c r="C1262" s="25">
        <v>300</v>
      </c>
      <c r="D1262" s="25">
        <v>237</v>
      </c>
      <c r="E1262" s="25">
        <v>79</v>
      </c>
      <c r="F1262" s="16" t="str">
        <f t="shared" si="2028"/>
        <v>S</v>
      </c>
      <c r="G1262" s="16" t="str">
        <f t="shared" si="2029"/>
        <v>M</v>
      </c>
      <c r="H1262" s="16" t="str">
        <f t="shared" si="2339"/>
        <v>100</v>
      </c>
      <c r="I1262" s="16" t="str">
        <f t="shared" si="2030"/>
        <v>S+M+100</v>
      </c>
      <c r="J1262" s="19" t="str">
        <f t="shared" si="1967"/>
        <v>TM-CAGEM+100</v>
      </c>
      <c r="K1262" s="19">
        <f t="shared" si="2031"/>
        <v>2061286</v>
      </c>
    </row>
    <row r="1263" spans="1:11" x14ac:dyDescent="0.35">
      <c r="A1263" s="23" t="s">
        <v>338</v>
      </c>
      <c r="B1263" s="23" t="s">
        <v>341</v>
      </c>
      <c r="C1263" s="25">
        <v>300</v>
      </c>
      <c r="D1263" s="25">
        <v>237</v>
      </c>
      <c r="E1263" s="25">
        <v>79</v>
      </c>
      <c r="F1263" s="16" t="str">
        <f t="shared" si="2028"/>
        <v>S</v>
      </c>
      <c r="G1263" s="16" t="str">
        <f t="shared" si="2029"/>
        <v>M</v>
      </c>
      <c r="H1263" s="16" t="str">
        <f t="shared" si="2339"/>
        <v>100</v>
      </c>
      <c r="I1263" s="16" t="str">
        <f t="shared" si="2030"/>
        <v>S+M+100</v>
      </c>
      <c r="J1263" s="19" t="str">
        <f t="shared" si="1967"/>
        <v>TM-CAGEM+100</v>
      </c>
      <c r="K1263" s="19">
        <f t="shared" si="2031"/>
        <v>2061286</v>
      </c>
    </row>
    <row r="1264" spans="1:11" x14ac:dyDescent="0.35">
      <c r="A1264" s="23" t="s">
        <v>338</v>
      </c>
      <c r="B1264" s="23" t="s">
        <v>342</v>
      </c>
      <c r="C1264" s="38">
        <v>300</v>
      </c>
      <c r="D1264" s="38">
        <v>237</v>
      </c>
      <c r="E1264" s="38">
        <v>79</v>
      </c>
      <c r="F1264" s="37" t="str">
        <f t="shared" si="2028"/>
        <v>S</v>
      </c>
      <c r="G1264" s="37" t="str">
        <f t="shared" si="2029"/>
        <v>M</v>
      </c>
      <c r="H1264" s="37" t="str">
        <f t="shared" si="2339"/>
        <v>100</v>
      </c>
      <c r="I1264" s="37" t="str">
        <f t="shared" si="2030"/>
        <v>S+M+100</v>
      </c>
      <c r="J1264" s="38" t="str">
        <f t="shared" si="1967"/>
        <v>TM-CAGEM+100</v>
      </c>
      <c r="K1264" s="38">
        <f t="shared" si="2031"/>
        <v>2061286</v>
      </c>
    </row>
    <row r="1265" spans="1:11" x14ac:dyDescent="0.35">
      <c r="A1265" s="23" t="s">
        <v>338</v>
      </c>
      <c r="B1265" s="23" t="s">
        <v>343</v>
      </c>
      <c r="C1265" s="25">
        <v>300</v>
      </c>
      <c r="D1265" s="25">
        <v>237</v>
      </c>
      <c r="E1265" s="25">
        <v>79</v>
      </c>
      <c r="F1265" s="16" t="str">
        <f t="shared" si="2028"/>
        <v>S</v>
      </c>
      <c r="G1265" s="16" t="str">
        <f t="shared" si="2029"/>
        <v>M</v>
      </c>
      <c r="H1265" s="16" t="str">
        <f t="shared" si="2339"/>
        <v>100</v>
      </c>
      <c r="I1265" s="16" t="str">
        <f t="shared" si="2030"/>
        <v>S+M+100</v>
      </c>
      <c r="J1265" s="19" t="str">
        <f t="shared" si="1967"/>
        <v>TM-CAGEM+100</v>
      </c>
      <c r="K1265" s="19">
        <f t="shared" si="2031"/>
        <v>2061286</v>
      </c>
    </row>
    <row r="1266" spans="1:11" x14ac:dyDescent="0.35">
      <c r="A1266" s="23" t="s">
        <v>338</v>
      </c>
      <c r="B1266" s="23" t="s">
        <v>344</v>
      </c>
      <c r="C1266" s="25">
        <v>300</v>
      </c>
      <c r="D1266" s="25">
        <v>237</v>
      </c>
      <c r="E1266" s="25">
        <v>79</v>
      </c>
      <c r="F1266" s="16" t="str">
        <f t="shared" si="2028"/>
        <v>S</v>
      </c>
      <c r="G1266" s="16" t="str">
        <f t="shared" si="2029"/>
        <v>M</v>
      </c>
      <c r="H1266" s="16" t="str">
        <f t="shared" si="2339"/>
        <v>100</v>
      </c>
      <c r="I1266" s="16" t="str">
        <f t="shared" si="2030"/>
        <v>S+M+100</v>
      </c>
      <c r="J1266" s="19" t="str">
        <f t="shared" si="1967"/>
        <v>TM-CAGEM+100</v>
      </c>
      <c r="K1266" s="19">
        <f t="shared" si="2031"/>
        <v>2061286</v>
      </c>
    </row>
    <row r="1267" spans="1:11" x14ac:dyDescent="0.35">
      <c r="A1267" s="23" t="s">
        <v>338</v>
      </c>
      <c r="B1267" s="23" t="s">
        <v>345</v>
      </c>
      <c r="C1267" s="25">
        <v>300</v>
      </c>
      <c r="D1267" s="25">
        <v>237</v>
      </c>
      <c r="E1267" s="25">
        <v>79</v>
      </c>
      <c r="F1267" s="16" t="str">
        <f t="shared" si="2028"/>
        <v>S</v>
      </c>
      <c r="G1267" s="16" t="str">
        <f t="shared" si="2029"/>
        <v>M</v>
      </c>
      <c r="H1267" s="16" t="str">
        <f t="shared" si="2339"/>
        <v>100</v>
      </c>
      <c r="I1267" s="16" t="str">
        <f t="shared" si="2030"/>
        <v>S+M+100</v>
      </c>
      <c r="J1267" s="19" t="str">
        <f t="shared" si="1967"/>
        <v>TM-CAGEM+100</v>
      </c>
      <c r="K1267" s="19">
        <f t="shared" si="2031"/>
        <v>2061286</v>
      </c>
    </row>
    <row r="1268" spans="1:11" x14ac:dyDescent="0.35">
      <c r="A1268" s="23" t="s">
        <v>338</v>
      </c>
      <c r="B1268" s="23" t="s">
        <v>346</v>
      </c>
      <c r="C1268" s="38">
        <v>401</v>
      </c>
      <c r="D1268" s="38">
        <v>336</v>
      </c>
      <c r="E1268" s="38">
        <v>100</v>
      </c>
      <c r="F1268" s="37" t="str">
        <f t="shared" si="2028"/>
        <v>N/A</v>
      </c>
      <c r="G1268" s="37" t="str">
        <f t="shared" si="2029"/>
        <v>N/A</v>
      </c>
      <c r="H1268" s="37" t="str">
        <f t="shared" si="2339"/>
        <v>120</v>
      </c>
      <c r="I1268" s="37" t="str">
        <f t="shared" si="2030"/>
        <v>N/A+N/A+120</v>
      </c>
      <c r="J1268" s="38" t="str">
        <f t="shared" si="1967"/>
        <v>Not Suitable</v>
      </c>
      <c r="K1268" s="38" t="str">
        <f t="shared" si="2031"/>
        <v>-</v>
      </c>
    </row>
    <row r="1269" spans="1:11" x14ac:dyDescent="0.35">
      <c r="A1269" s="23" t="s">
        <v>338</v>
      </c>
      <c r="B1269" s="23" t="s">
        <v>347</v>
      </c>
      <c r="C1269" s="25">
        <v>401</v>
      </c>
      <c r="D1269" s="25">
        <v>336</v>
      </c>
      <c r="E1269" s="25">
        <v>100</v>
      </c>
      <c r="F1269" s="16" t="str">
        <f t="shared" si="2028"/>
        <v>N/A</v>
      </c>
      <c r="G1269" s="16" t="str">
        <f t="shared" si="2029"/>
        <v>N/A</v>
      </c>
      <c r="H1269" s="16" t="str">
        <f t="shared" si="2339"/>
        <v>120</v>
      </c>
      <c r="I1269" s="16" t="str">
        <f t="shared" si="2030"/>
        <v>N/A+N/A+120</v>
      </c>
      <c r="J1269" s="19" t="str">
        <f t="shared" si="1967"/>
        <v>Not Suitable</v>
      </c>
      <c r="K1269" s="19" t="str">
        <f t="shared" si="2031"/>
        <v>-</v>
      </c>
    </row>
    <row r="1270" spans="1:11" x14ac:dyDescent="0.35">
      <c r="A1270" s="23" t="s">
        <v>338</v>
      </c>
      <c r="B1270" s="23" t="s">
        <v>1411</v>
      </c>
      <c r="C1270" s="38">
        <v>401</v>
      </c>
      <c r="D1270" s="38">
        <v>336</v>
      </c>
      <c r="E1270" s="38">
        <v>100</v>
      </c>
      <c r="F1270" s="37" t="str">
        <f t="shared" ref="F1270" si="2418">IF(C1270&lt;315,"S",IF(C1270&lt;375,"M","N/A"))</f>
        <v>N/A</v>
      </c>
      <c r="G1270" s="37" t="str">
        <f t="shared" ref="G1270" si="2419">IF(D1270&lt;235,"S",IF(D1270&lt;300,"M","N/A"))</f>
        <v>N/A</v>
      </c>
      <c r="H1270" s="37" t="str">
        <f t="shared" ref="H1270" si="2420">IF(E1270&lt;71,"80",IF(E1270&lt;91,"100",IF(E1270&lt;111,"120",IF(E1270&lt;151,"160","N/A"))))</f>
        <v>120</v>
      </c>
      <c r="I1270" s="37" t="str">
        <f t="shared" ref="I1270" si="2421">F1270&amp;"+"&amp;G1270&amp;"+"&amp;H1270</f>
        <v>N/A+N/A+120</v>
      </c>
      <c r="J1270" s="38" t="str">
        <f t="shared" ref="J1270" si="2422">IF(ISNUMBER(SEARCH("N/A",I1270)),"Not Suitable",(VLOOKUP(I1270,codes,2,FALSE)))</f>
        <v>Not Suitable</v>
      </c>
      <c r="K1270" s="38" t="str">
        <f t="shared" ref="K1270" si="2423">IF(ISNUMBER(SEARCH("N/A",I1270)),"-",(VLOOKUP(I1270,codes,3,FALSE)))</f>
        <v>-</v>
      </c>
    </row>
    <row r="1271" spans="1:11" x14ac:dyDescent="0.35">
      <c r="A1271" s="23" t="s">
        <v>338</v>
      </c>
      <c r="B1271" s="23" t="s">
        <v>348</v>
      </c>
      <c r="C1271" s="25">
        <v>401</v>
      </c>
      <c r="D1271" s="25">
        <v>336</v>
      </c>
      <c r="E1271" s="25">
        <v>100</v>
      </c>
      <c r="F1271" s="16" t="str">
        <f t="shared" si="2028"/>
        <v>N/A</v>
      </c>
      <c r="G1271" s="16" t="str">
        <f t="shared" si="2029"/>
        <v>N/A</v>
      </c>
      <c r="H1271" s="16" t="str">
        <f t="shared" si="2339"/>
        <v>120</v>
      </c>
      <c r="I1271" s="16" t="str">
        <f t="shared" si="2030"/>
        <v>N/A+N/A+120</v>
      </c>
      <c r="J1271" s="19" t="str">
        <f t="shared" si="1967"/>
        <v>Not Suitable</v>
      </c>
      <c r="K1271" s="19" t="str">
        <f t="shared" si="2031"/>
        <v>-</v>
      </c>
    </row>
    <row r="1272" spans="1:11" x14ac:dyDescent="0.35">
      <c r="A1272" s="23" t="s">
        <v>338</v>
      </c>
      <c r="B1272" s="23" t="s">
        <v>349</v>
      </c>
      <c r="C1272" s="25">
        <v>270</v>
      </c>
      <c r="D1272" s="25">
        <v>265</v>
      </c>
      <c r="E1272" s="25">
        <v>89</v>
      </c>
      <c r="F1272" s="16" t="str">
        <f t="shared" si="2028"/>
        <v>S</v>
      </c>
      <c r="G1272" s="16" t="str">
        <f t="shared" si="2029"/>
        <v>M</v>
      </c>
      <c r="H1272" s="16" t="str">
        <f t="shared" si="2339"/>
        <v>100</v>
      </c>
      <c r="I1272" s="16" t="str">
        <f t="shared" si="2030"/>
        <v>S+M+100</v>
      </c>
      <c r="J1272" s="19" t="str">
        <f t="shared" si="1967"/>
        <v>TM-CAGEM+100</v>
      </c>
      <c r="K1272" s="19">
        <f t="shared" si="2031"/>
        <v>2061286</v>
      </c>
    </row>
    <row r="1273" spans="1:11" x14ac:dyDescent="0.35">
      <c r="A1273" s="23" t="s">
        <v>338</v>
      </c>
      <c r="B1273" s="23" t="s">
        <v>350</v>
      </c>
      <c r="C1273" s="25">
        <v>270</v>
      </c>
      <c r="D1273" s="25">
        <v>265</v>
      </c>
      <c r="E1273" s="25">
        <v>89</v>
      </c>
      <c r="F1273" s="16" t="str">
        <f t="shared" si="2028"/>
        <v>S</v>
      </c>
      <c r="G1273" s="16" t="str">
        <f t="shared" si="2029"/>
        <v>M</v>
      </c>
      <c r="H1273" s="16" t="str">
        <f t="shared" si="2339"/>
        <v>100</v>
      </c>
      <c r="I1273" s="16" t="str">
        <f t="shared" si="2030"/>
        <v>S+M+100</v>
      </c>
      <c r="J1273" s="19" t="str">
        <f t="shared" si="1967"/>
        <v>TM-CAGEM+100</v>
      </c>
      <c r="K1273" s="19">
        <f t="shared" si="2031"/>
        <v>2061286</v>
      </c>
    </row>
    <row r="1274" spans="1:11" x14ac:dyDescent="0.35">
      <c r="A1274" s="23" t="s">
        <v>338</v>
      </c>
      <c r="B1274" s="23" t="s">
        <v>351</v>
      </c>
      <c r="C1274" s="25">
        <v>270</v>
      </c>
      <c r="D1274" s="25">
        <v>265</v>
      </c>
      <c r="E1274" s="25">
        <v>89</v>
      </c>
      <c r="F1274" s="16" t="str">
        <f t="shared" si="2028"/>
        <v>S</v>
      </c>
      <c r="G1274" s="16" t="str">
        <f t="shared" si="2029"/>
        <v>M</v>
      </c>
      <c r="H1274" s="16" t="str">
        <f t="shared" si="2339"/>
        <v>100</v>
      </c>
      <c r="I1274" s="16" t="str">
        <f t="shared" si="2030"/>
        <v>S+M+100</v>
      </c>
      <c r="J1274" s="19" t="str">
        <f t="shared" si="1967"/>
        <v>TM-CAGEM+100</v>
      </c>
      <c r="K1274" s="19">
        <f t="shared" si="2031"/>
        <v>2061286</v>
      </c>
    </row>
    <row r="1275" spans="1:11" x14ac:dyDescent="0.35">
      <c r="A1275" s="23" t="s">
        <v>338</v>
      </c>
      <c r="B1275" s="23" t="s">
        <v>352</v>
      </c>
      <c r="C1275" s="25">
        <v>270</v>
      </c>
      <c r="D1275" s="25">
        <v>265</v>
      </c>
      <c r="E1275" s="25">
        <v>89</v>
      </c>
      <c r="F1275" s="16" t="str">
        <f t="shared" si="2028"/>
        <v>S</v>
      </c>
      <c r="G1275" s="16" t="str">
        <f t="shared" si="2029"/>
        <v>M</v>
      </c>
      <c r="H1275" s="16" t="str">
        <f t="shared" si="2339"/>
        <v>100</v>
      </c>
      <c r="I1275" s="16" t="str">
        <f t="shared" si="2030"/>
        <v>S+M+100</v>
      </c>
      <c r="J1275" s="19" t="str">
        <f t="shared" si="1967"/>
        <v>TM-CAGEM+100</v>
      </c>
      <c r="K1275" s="19">
        <f t="shared" si="2031"/>
        <v>2061286</v>
      </c>
    </row>
    <row r="1276" spans="1:11" x14ac:dyDescent="0.35">
      <c r="A1276" s="23" t="s">
        <v>338</v>
      </c>
      <c r="B1276" s="23" t="s">
        <v>353</v>
      </c>
      <c r="C1276" s="25">
        <v>270</v>
      </c>
      <c r="D1276" s="25">
        <v>265</v>
      </c>
      <c r="E1276" s="25">
        <v>89</v>
      </c>
      <c r="F1276" s="16" t="str">
        <f t="shared" si="2028"/>
        <v>S</v>
      </c>
      <c r="G1276" s="16" t="str">
        <f t="shared" si="2029"/>
        <v>M</v>
      </c>
      <c r="H1276" s="16" t="str">
        <f t="shared" si="2339"/>
        <v>100</v>
      </c>
      <c r="I1276" s="16" t="str">
        <f t="shared" si="2030"/>
        <v>S+M+100</v>
      </c>
      <c r="J1276" s="19" t="str">
        <f t="shared" si="1967"/>
        <v>TM-CAGEM+100</v>
      </c>
      <c r="K1276" s="19">
        <f t="shared" si="2031"/>
        <v>2061286</v>
      </c>
    </row>
    <row r="1277" spans="1:11" x14ac:dyDescent="0.35">
      <c r="A1277" s="23" t="s">
        <v>338</v>
      </c>
      <c r="B1277" s="23" t="s">
        <v>354</v>
      </c>
      <c r="C1277" s="25">
        <v>315</v>
      </c>
      <c r="D1277" s="25">
        <v>280</v>
      </c>
      <c r="E1277" s="25">
        <v>109</v>
      </c>
      <c r="F1277" s="16" t="str">
        <f t="shared" si="2028"/>
        <v>M</v>
      </c>
      <c r="G1277" s="16" t="str">
        <f t="shared" si="2029"/>
        <v>M</v>
      </c>
      <c r="H1277" s="16" t="str">
        <f t="shared" si="2339"/>
        <v>120</v>
      </c>
      <c r="I1277" s="16" t="str">
        <f t="shared" si="2030"/>
        <v>M+M+120</v>
      </c>
      <c r="J1277" s="19" t="str">
        <f t="shared" si="1967"/>
        <v>TM-CAGEM+120</v>
      </c>
      <c r="K1277" s="19">
        <f t="shared" si="2031"/>
        <v>2061287</v>
      </c>
    </row>
    <row r="1278" spans="1:11" x14ac:dyDescent="0.35">
      <c r="A1278" s="23" t="s">
        <v>338</v>
      </c>
      <c r="B1278" s="23" t="s">
        <v>355</v>
      </c>
      <c r="C1278" s="25">
        <v>315</v>
      </c>
      <c r="D1278" s="25">
        <v>280</v>
      </c>
      <c r="E1278" s="25">
        <v>109</v>
      </c>
      <c r="F1278" s="16" t="str">
        <f t="shared" si="2028"/>
        <v>M</v>
      </c>
      <c r="G1278" s="16" t="str">
        <f t="shared" si="2029"/>
        <v>M</v>
      </c>
      <c r="H1278" s="16" t="str">
        <f t="shared" si="2339"/>
        <v>120</v>
      </c>
      <c r="I1278" s="16" t="str">
        <f t="shared" si="2030"/>
        <v>M+M+120</v>
      </c>
      <c r="J1278" s="19" t="str">
        <f t="shared" si="1967"/>
        <v>TM-CAGEM+120</v>
      </c>
      <c r="K1278" s="19">
        <f t="shared" si="2031"/>
        <v>2061287</v>
      </c>
    </row>
    <row r="1279" spans="1:11" x14ac:dyDescent="0.35">
      <c r="A1279" s="23" t="s">
        <v>338</v>
      </c>
      <c r="B1279" s="23" t="s">
        <v>356</v>
      </c>
      <c r="C1279" s="25">
        <v>329</v>
      </c>
      <c r="D1279" s="25">
        <v>292</v>
      </c>
      <c r="E1279" s="25">
        <v>127</v>
      </c>
      <c r="F1279" s="16" t="str">
        <f t="shared" si="2028"/>
        <v>M</v>
      </c>
      <c r="G1279" s="16" t="str">
        <f t="shared" si="2029"/>
        <v>M</v>
      </c>
      <c r="H1279" s="16" t="str">
        <f t="shared" si="2339"/>
        <v>160</v>
      </c>
      <c r="I1279" s="16" t="str">
        <f t="shared" si="2030"/>
        <v>M+M+160</v>
      </c>
      <c r="J1279" s="19" t="str">
        <f t="shared" si="1967"/>
        <v>TM-CAGEM+160</v>
      </c>
      <c r="K1279" s="19">
        <f t="shared" si="2031"/>
        <v>2061288</v>
      </c>
    </row>
    <row r="1280" spans="1:11" x14ac:dyDescent="0.35">
      <c r="A1280" s="23" t="s">
        <v>338</v>
      </c>
      <c r="B1280" s="23" t="s">
        <v>357</v>
      </c>
      <c r="C1280" s="25">
        <v>329</v>
      </c>
      <c r="D1280" s="25">
        <v>292</v>
      </c>
      <c r="E1280" s="25">
        <v>127</v>
      </c>
      <c r="F1280" s="16" t="str">
        <f t="shared" si="2028"/>
        <v>M</v>
      </c>
      <c r="G1280" s="16" t="str">
        <f t="shared" si="2029"/>
        <v>M</v>
      </c>
      <c r="H1280" s="16" t="str">
        <f t="shared" si="2339"/>
        <v>160</v>
      </c>
      <c r="I1280" s="16" t="str">
        <f t="shared" si="2030"/>
        <v>M+M+160</v>
      </c>
      <c r="J1280" s="19" t="str">
        <f t="shared" si="1967"/>
        <v>TM-CAGEM+160</v>
      </c>
      <c r="K1280" s="19">
        <f t="shared" si="2031"/>
        <v>2061288</v>
      </c>
    </row>
    <row r="1281" spans="1:11" x14ac:dyDescent="0.35">
      <c r="A1281" s="23" t="s">
        <v>338</v>
      </c>
      <c r="B1281" s="23" t="s">
        <v>358</v>
      </c>
      <c r="C1281" s="25">
        <v>329</v>
      </c>
      <c r="D1281" s="25">
        <v>292</v>
      </c>
      <c r="E1281" s="25">
        <v>127</v>
      </c>
      <c r="F1281" s="16" t="str">
        <f t="shared" si="2028"/>
        <v>M</v>
      </c>
      <c r="G1281" s="16" t="str">
        <f t="shared" si="2029"/>
        <v>M</v>
      </c>
      <c r="H1281" s="16" t="str">
        <f t="shared" si="2339"/>
        <v>160</v>
      </c>
      <c r="I1281" s="16" t="str">
        <f t="shared" si="2030"/>
        <v>M+M+160</v>
      </c>
      <c r="J1281" s="19" t="str">
        <f t="shared" si="1967"/>
        <v>TM-CAGEM+160</v>
      </c>
      <c r="K1281" s="19">
        <f t="shared" si="2031"/>
        <v>2061288</v>
      </c>
    </row>
    <row r="1282" spans="1:11" x14ac:dyDescent="0.35">
      <c r="A1282" s="23" t="s">
        <v>338</v>
      </c>
      <c r="B1282" s="23" t="s">
        <v>359</v>
      </c>
      <c r="C1282" s="25">
        <v>326</v>
      </c>
      <c r="D1282" s="25">
        <v>280</v>
      </c>
      <c r="E1282" s="25">
        <v>102</v>
      </c>
      <c r="F1282" s="16" t="str">
        <f t="shared" si="2028"/>
        <v>M</v>
      </c>
      <c r="G1282" s="16" t="str">
        <f t="shared" si="2029"/>
        <v>M</v>
      </c>
      <c r="H1282" s="16" t="str">
        <f t="shared" si="2339"/>
        <v>120</v>
      </c>
      <c r="I1282" s="16" t="str">
        <f t="shared" si="2030"/>
        <v>M+M+120</v>
      </c>
      <c r="J1282" s="19" t="str">
        <f t="shared" si="1967"/>
        <v>TM-CAGEM+120</v>
      </c>
      <c r="K1282" s="19">
        <f t="shared" si="2031"/>
        <v>2061287</v>
      </c>
    </row>
    <row r="1283" spans="1:11" x14ac:dyDescent="0.35">
      <c r="A1283" s="23" t="s">
        <v>338</v>
      </c>
      <c r="B1283" s="23" t="s">
        <v>360</v>
      </c>
      <c r="C1283" s="25">
        <v>326</v>
      </c>
      <c r="D1283" s="25">
        <v>280</v>
      </c>
      <c r="E1283" s="25">
        <v>102</v>
      </c>
      <c r="F1283" s="16" t="str">
        <f t="shared" si="2028"/>
        <v>M</v>
      </c>
      <c r="G1283" s="16" t="str">
        <f t="shared" si="2029"/>
        <v>M</v>
      </c>
      <c r="H1283" s="16" t="str">
        <f t="shared" si="2339"/>
        <v>120</v>
      </c>
      <c r="I1283" s="16" t="str">
        <f t="shared" si="2030"/>
        <v>M+M+120</v>
      </c>
      <c r="J1283" s="19" t="str">
        <f t="shared" si="1967"/>
        <v>TM-CAGEM+120</v>
      </c>
      <c r="K1283" s="19">
        <f t="shared" si="2031"/>
        <v>2061287</v>
      </c>
    </row>
    <row r="1284" spans="1:11" x14ac:dyDescent="0.35">
      <c r="A1284" s="23" t="s">
        <v>338</v>
      </c>
      <c r="B1284" s="23" t="s">
        <v>361</v>
      </c>
      <c r="C1284" s="25">
        <v>326</v>
      </c>
      <c r="D1284" s="25">
        <v>280</v>
      </c>
      <c r="E1284" s="25">
        <v>102</v>
      </c>
      <c r="F1284" s="16" t="str">
        <f t="shared" si="2028"/>
        <v>M</v>
      </c>
      <c r="G1284" s="16" t="str">
        <f t="shared" si="2029"/>
        <v>M</v>
      </c>
      <c r="H1284" s="16" t="str">
        <f t="shared" si="2339"/>
        <v>120</v>
      </c>
      <c r="I1284" s="16" t="str">
        <f t="shared" si="2030"/>
        <v>M+M+120</v>
      </c>
      <c r="J1284" s="19" t="str">
        <f t="shared" si="1967"/>
        <v>TM-CAGEM+120</v>
      </c>
      <c r="K1284" s="19">
        <f t="shared" si="2031"/>
        <v>2061287</v>
      </c>
    </row>
    <row r="1285" spans="1:11" x14ac:dyDescent="0.35">
      <c r="A1285" s="23" t="s">
        <v>338</v>
      </c>
      <c r="B1285" s="23" t="s">
        <v>362</v>
      </c>
      <c r="C1285" s="25">
        <v>270</v>
      </c>
      <c r="D1285" s="25">
        <v>265</v>
      </c>
      <c r="E1285" s="25">
        <v>89</v>
      </c>
      <c r="F1285" s="16" t="str">
        <f t="shared" si="2028"/>
        <v>S</v>
      </c>
      <c r="G1285" s="16" t="str">
        <f t="shared" si="2029"/>
        <v>M</v>
      </c>
      <c r="H1285" s="16" t="str">
        <f t="shared" si="2339"/>
        <v>100</v>
      </c>
      <c r="I1285" s="16" t="str">
        <f t="shared" si="2030"/>
        <v>S+M+100</v>
      </c>
      <c r="J1285" s="19" t="str">
        <f t="shared" si="1967"/>
        <v>TM-CAGEM+100</v>
      </c>
      <c r="K1285" s="19">
        <f t="shared" si="2031"/>
        <v>2061286</v>
      </c>
    </row>
    <row r="1286" spans="1:11" x14ac:dyDescent="0.35">
      <c r="A1286" s="23" t="s">
        <v>338</v>
      </c>
      <c r="B1286" s="23" t="s">
        <v>363</v>
      </c>
      <c r="C1286" s="25">
        <v>270</v>
      </c>
      <c r="D1286" s="25">
        <v>265</v>
      </c>
      <c r="E1286" s="25">
        <v>89</v>
      </c>
      <c r="F1286" s="16" t="str">
        <f t="shared" si="2028"/>
        <v>S</v>
      </c>
      <c r="G1286" s="16" t="str">
        <f t="shared" si="2029"/>
        <v>M</v>
      </c>
      <c r="H1286" s="16" t="str">
        <f t="shared" si="2339"/>
        <v>100</v>
      </c>
      <c r="I1286" s="16" t="str">
        <f t="shared" si="2030"/>
        <v>S+M+100</v>
      </c>
      <c r="J1286" s="19" t="str">
        <f t="shared" si="1967"/>
        <v>TM-CAGEM+100</v>
      </c>
      <c r="K1286" s="19">
        <f t="shared" si="2031"/>
        <v>2061286</v>
      </c>
    </row>
    <row r="1287" spans="1:11" x14ac:dyDescent="0.35">
      <c r="A1287" s="23" t="s">
        <v>338</v>
      </c>
      <c r="B1287" s="23" t="s">
        <v>364</v>
      </c>
      <c r="C1287" s="25">
        <v>315</v>
      </c>
      <c r="D1287" s="25">
        <v>280</v>
      </c>
      <c r="E1287" s="25">
        <v>109</v>
      </c>
      <c r="F1287" s="16" t="str">
        <f t="shared" si="2028"/>
        <v>M</v>
      </c>
      <c r="G1287" s="16" t="str">
        <f t="shared" si="2029"/>
        <v>M</v>
      </c>
      <c r="H1287" s="16" t="str">
        <f t="shared" si="2339"/>
        <v>120</v>
      </c>
      <c r="I1287" s="16" t="str">
        <f t="shared" si="2030"/>
        <v>M+M+120</v>
      </c>
      <c r="J1287" s="19" t="str">
        <f t="shared" si="1967"/>
        <v>TM-CAGEM+120</v>
      </c>
      <c r="K1287" s="19">
        <f t="shared" si="2031"/>
        <v>2061287</v>
      </c>
    </row>
    <row r="1288" spans="1:11" x14ac:dyDescent="0.35">
      <c r="A1288" s="23" t="s">
        <v>338</v>
      </c>
      <c r="B1288" s="23" t="s">
        <v>365</v>
      </c>
      <c r="C1288" s="25">
        <v>326</v>
      </c>
      <c r="D1288" s="25">
        <v>280</v>
      </c>
      <c r="E1288" s="25">
        <v>102</v>
      </c>
      <c r="F1288" s="16" t="str">
        <f t="shared" si="2028"/>
        <v>M</v>
      </c>
      <c r="G1288" s="16" t="str">
        <f t="shared" si="2029"/>
        <v>M</v>
      </c>
      <c r="H1288" s="16" t="str">
        <f t="shared" si="2339"/>
        <v>120</v>
      </c>
      <c r="I1288" s="16" t="str">
        <f t="shared" si="2030"/>
        <v>M+M+120</v>
      </c>
      <c r="J1288" s="19" t="str">
        <f t="shared" si="1967"/>
        <v>TM-CAGEM+120</v>
      </c>
      <c r="K1288" s="19">
        <f t="shared" si="2031"/>
        <v>2061287</v>
      </c>
    </row>
    <row r="1289" spans="1:11" x14ac:dyDescent="0.35">
      <c r="A1289" s="23" t="s">
        <v>338</v>
      </c>
      <c r="B1289" s="23" t="s">
        <v>370</v>
      </c>
      <c r="C1289" s="25">
        <v>315</v>
      </c>
      <c r="D1289" s="25">
        <v>294</v>
      </c>
      <c r="E1289" s="25">
        <v>120</v>
      </c>
      <c r="F1289" s="16" t="str">
        <f t="shared" si="2028"/>
        <v>M</v>
      </c>
      <c r="G1289" s="16" t="str">
        <f t="shared" si="2029"/>
        <v>M</v>
      </c>
      <c r="H1289" s="16" t="str">
        <f t="shared" si="2339"/>
        <v>160</v>
      </c>
      <c r="I1289" s="16" t="str">
        <f t="shared" si="2030"/>
        <v>M+M+160</v>
      </c>
      <c r="J1289" s="19" t="str">
        <f t="shared" si="1967"/>
        <v>TM-CAGEM+160</v>
      </c>
      <c r="K1289" s="19">
        <f t="shared" si="2031"/>
        <v>2061288</v>
      </c>
    </row>
    <row r="1290" spans="1:11" x14ac:dyDescent="0.35">
      <c r="A1290" s="23" t="s">
        <v>338</v>
      </c>
      <c r="B1290" s="23" t="s">
        <v>371</v>
      </c>
      <c r="C1290" s="25">
        <v>315</v>
      </c>
      <c r="D1290" s="25">
        <v>294</v>
      </c>
      <c r="E1290" s="25">
        <v>120</v>
      </c>
      <c r="F1290" s="16" t="str">
        <f t="shared" si="2028"/>
        <v>M</v>
      </c>
      <c r="G1290" s="16" t="str">
        <f t="shared" si="2029"/>
        <v>M</v>
      </c>
      <c r="H1290" s="16" t="str">
        <f t="shared" si="2339"/>
        <v>160</v>
      </c>
      <c r="I1290" s="16" t="str">
        <f t="shared" si="2030"/>
        <v>M+M+160</v>
      </c>
      <c r="J1290" s="19" t="str">
        <f t="shared" si="1967"/>
        <v>TM-CAGEM+160</v>
      </c>
      <c r="K1290" s="19">
        <f t="shared" si="2031"/>
        <v>2061288</v>
      </c>
    </row>
    <row r="1291" spans="1:11" x14ac:dyDescent="0.35">
      <c r="A1291" s="23" t="s">
        <v>338</v>
      </c>
      <c r="B1291" s="23" t="s">
        <v>372</v>
      </c>
      <c r="C1291" s="25">
        <v>315</v>
      </c>
      <c r="D1291" s="25">
        <v>294</v>
      </c>
      <c r="E1291" s="25">
        <v>120</v>
      </c>
      <c r="F1291" s="16" t="str">
        <f t="shared" si="2028"/>
        <v>M</v>
      </c>
      <c r="G1291" s="16" t="str">
        <f t="shared" si="2029"/>
        <v>M</v>
      </c>
      <c r="H1291" s="16" t="str">
        <f t="shared" si="2339"/>
        <v>160</v>
      </c>
      <c r="I1291" s="16" t="str">
        <f t="shared" si="2030"/>
        <v>M+M+160</v>
      </c>
      <c r="J1291" s="19" t="str">
        <f t="shared" si="1967"/>
        <v>TM-CAGEM+160</v>
      </c>
      <c r="K1291" s="19">
        <f t="shared" si="2031"/>
        <v>2061288</v>
      </c>
    </row>
    <row r="1292" spans="1:11" x14ac:dyDescent="0.35">
      <c r="A1292" s="23" t="s">
        <v>338</v>
      </c>
      <c r="B1292" s="23" t="s">
        <v>366</v>
      </c>
      <c r="C1292" s="25">
        <v>638</v>
      </c>
      <c r="D1292" s="25">
        <v>500</v>
      </c>
      <c r="E1292" s="25">
        <v>191</v>
      </c>
      <c r="F1292" s="16" t="str">
        <f t="shared" si="2028"/>
        <v>N/A</v>
      </c>
      <c r="G1292" s="16" t="str">
        <f t="shared" si="2029"/>
        <v>N/A</v>
      </c>
      <c r="H1292" s="16" t="str">
        <f t="shared" si="2339"/>
        <v>N/A</v>
      </c>
      <c r="I1292" s="16" t="str">
        <f t="shared" si="2030"/>
        <v>N/A+N/A+N/A</v>
      </c>
      <c r="J1292" s="19" t="str">
        <f t="shared" si="1967"/>
        <v>Not Suitable</v>
      </c>
      <c r="K1292" s="19" t="str">
        <f t="shared" si="2031"/>
        <v>-</v>
      </c>
    </row>
    <row r="1293" spans="1:11" x14ac:dyDescent="0.35">
      <c r="A1293" s="23" t="s">
        <v>338</v>
      </c>
      <c r="B1293" s="23" t="s">
        <v>367</v>
      </c>
      <c r="C1293" s="25">
        <v>637</v>
      </c>
      <c r="D1293" s="25">
        <v>500</v>
      </c>
      <c r="E1293" s="25">
        <v>190</v>
      </c>
      <c r="F1293" s="16" t="str">
        <f t="shared" si="2028"/>
        <v>N/A</v>
      </c>
      <c r="G1293" s="16" t="str">
        <f t="shared" si="2029"/>
        <v>N/A</v>
      </c>
      <c r="H1293" s="16" t="str">
        <f t="shared" si="2339"/>
        <v>N/A</v>
      </c>
      <c r="I1293" s="16" t="str">
        <f t="shared" si="2030"/>
        <v>N/A+N/A+N/A</v>
      </c>
      <c r="J1293" s="19" t="str">
        <f t="shared" si="1967"/>
        <v>Not Suitable</v>
      </c>
      <c r="K1293" s="19" t="str">
        <f t="shared" si="2031"/>
        <v>-</v>
      </c>
    </row>
    <row r="1294" spans="1:11" x14ac:dyDescent="0.35">
      <c r="A1294" s="23" t="s">
        <v>338</v>
      </c>
      <c r="B1294" s="23" t="s">
        <v>368</v>
      </c>
      <c r="C1294" s="25">
        <v>471</v>
      </c>
      <c r="D1294" s="25">
        <v>410</v>
      </c>
      <c r="E1294" s="25">
        <v>180</v>
      </c>
      <c r="F1294" s="16" t="str">
        <f t="shared" si="2028"/>
        <v>N/A</v>
      </c>
      <c r="G1294" s="16" t="str">
        <f t="shared" si="2029"/>
        <v>N/A</v>
      </c>
      <c r="H1294" s="16" t="str">
        <f t="shared" si="2339"/>
        <v>N/A</v>
      </c>
      <c r="I1294" s="16" t="str">
        <f t="shared" si="2030"/>
        <v>N/A+N/A+N/A</v>
      </c>
      <c r="J1294" s="19" t="str">
        <f t="shared" ref="J1294:J1357" si="2424">IF(ISNUMBER(SEARCH("N/A",I1294)),"Not Suitable",(VLOOKUP(I1294,codes,2,FALSE)))</f>
        <v>Not Suitable</v>
      </c>
      <c r="K1294" s="19" t="str">
        <f t="shared" si="2031"/>
        <v>-</v>
      </c>
    </row>
    <row r="1295" spans="1:11" x14ac:dyDescent="0.35">
      <c r="A1295" s="23" t="s">
        <v>338</v>
      </c>
      <c r="B1295" s="23" t="s">
        <v>369</v>
      </c>
      <c r="C1295" s="25">
        <v>471</v>
      </c>
      <c r="D1295" s="25">
        <v>410</v>
      </c>
      <c r="E1295" s="25">
        <v>180</v>
      </c>
      <c r="F1295" s="16" t="str">
        <f t="shared" si="2028"/>
        <v>N/A</v>
      </c>
      <c r="G1295" s="16" t="str">
        <f t="shared" si="2029"/>
        <v>N/A</v>
      </c>
      <c r="H1295" s="16" t="str">
        <f t="shared" si="2339"/>
        <v>N/A</v>
      </c>
      <c r="I1295" s="16" t="str">
        <f t="shared" si="2030"/>
        <v>N/A+N/A+N/A</v>
      </c>
      <c r="J1295" s="19" t="str">
        <f t="shared" si="2424"/>
        <v>Not Suitable</v>
      </c>
      <c r="K1295" s="19" t="str">
        <f t="shared" si="2031"/>
        <v>-</v>
      </c>
    </row>
    <row r="1296" spans="1:11" x14ac:dyDescent="0.35">
      <c r="A1296" s="23" t="s">
        <v>338</v>
      </c>
      <c r="B1296" s="23" t="s">
        <v>1412</v>
      </c>
      <c r="C1296" s="38">
        <v>400</v>
      </c>
      <c r="D1296" s="38">
        <v>410</v>
      </c>
      <c r="E1296" s="38">
        <v>110</v>
      </c>
      <c r="F1296" s="37" t="str">
        <f t="shared" si="2028"/>
        <v>N/A</v>
      </c>
      <c r="G1296" s="37" t="str">
        <f t="shared" si="2029"/>
        <v>N/A</v>
      </c>
      <c r="H1296" s="37" t="str">
        <f t="shared" si="2339"/>
        <v>120</v>
      </c>
      <c r="I1296" s="37" t="str">
        <f t="shared" si="2030"/>
        <v>N/A+N/A+120</v>
      </c>
      <c r="J1296" s="38" t="str">
        <f t="shared" si="2424"/>
        <v>Not Suitable</v>
      </c>
      <c r="K1296" s="38" t="str">
        <f t="shared" si="2031"/>
        <v>-</v>
      </c>
    </row>
    <row r="1297" spans="1:11" x14ac:dyDescent="0.35">
      <c r="A1297" s="23" t="s">
        <v>338</v>
      </c>
      <c r="B1297" s="23" t="s">
        <v>1413</v>
      </c>
      <c r="C1297" s="38">
        <v>400</v>
      </c>
      <c r="D1297" s="38">
        <v>410</v>
      </c>
      <c r="E1297" s="38">
        <v>110</v>
      </c>
      <c r="F1297" s="37" t="str">
        <f t="shared" ref="F1297" si="2425">IF(C1297&lt;315,"S",IF(C1297&lt;375,"M","N/A"))</f>
        <v>N/A</v>
      </c>
      <c r="G1297" s="37" t="str">
        <f t="shared" ref="G1297" si="2426">IF(D1297&lt;235,"S",IF(D1297&lt;300,"M","N/A"))</f>
        <v>N/A</v>
      </c>
      <c r="H1297" s="37" t="str">
        <f t="shared" ref="H1297" si="2427">IF(E1297&lt;71,"80",IF(E1297&lt;91,"100",IF(E1297&lt;111,"120",IF(E1297&lt;151,"160","N/A"))))</f>
        <v>120</v>
      </c>
      <c r="I1297" s="37" t="str">
        <f t="shared" ref="I1297" si="2428">F1297&amp;"+"&amp;G1297&amp;"+"&amp;H1297</f>
        <v>N/A+N/A+120</v>
      </c>
      <c r="J1297" s="38" t="str">
        <f t="shared" ref="J1297" si="2429">IF(ISNUMBER(SEARCH("N/A",I1297)),"Not Suitable",(VLOOKUP(I1297,codes,2,FALSE)))</f>
        <v>Not Suitable</v>
      </c>
      <c r="K1297" s="38" t="str">
        <f t="shared" ref="K1297" si="2430">IF(ISNUMBER(SEARCH("N/A",I1297)),"-",(VLOOKUP(I1297,codes,3,FALSE)))</f>
        <v>-</v>
      </c>
    </row>
    <row r="1298" spans="1:11" x14ac:dyDescent="0.35">
      <c r="A1298" s="23" t="s">
        <v>338</v>
      </c>
      <c r="B1298" s="23" t="s">
        <v>375</v>
      </c>
      <c r="C1298" s="25">
        <v>270</v>
      </c>
      <c r="D1298" s="25">
        <v>265</v>
      </c>
      <c r="E1298" s="25">
        <v>89</v>
      </c>
      <c r="F1298" s="16" t="str">
        <f t="shared" si="2028"/>
        <v>S</v>
      </c>
      <c r="G1298" s="16" t="str">
        <f t="shared" si="2029"/>
        <v>M</v>
      </c>
      <c r="H1298" s="16" t="str">
        <f t="shared" si="2339"/>
        <v>100</v>
      </c>
      <c r="I1298" s="16" t="str">
        <f t="shared" si="2030"/>
        <v>S+M+100</v>
      </c>
      <c r="J1298" s="19" t="str">
        <f t="shared" si="2424"/>
        <v>TM-CAGEM+100</v>
      </c>
      <c r="K1298" s="19">
        <f t="shared" si="2031"/>
        <v>2061286</v>
      </c>
    </row>
    <row r="1299" spans="1:11" x14ac:dyDescent="0.35">
      <c r="A1299" s="23" t="s">
        <v>338</v>
      </c>
      <c r="B1299" s="23" t="s">
        <v>376</v>
      </c>
      <c r="C1299" s="25">
        <v>270</v>
      </c>
      <c r="D1299" s="25">
        <v>265</v>
      </c>
      <c r="E1299" s="25">
        <v>89</v>
      </c>
      <c r="F1299" s="16" t="str">
        <f t="shared" si="2028"/>
        <v>S</v>
      </c>
      <c r="G1299" s="16" t="str">
        <f t="shared" si="2029"/>
        <v>M</v>
      </c>
      <c r="H1299" s="16" t="str">
        <f t="shared" si="2339"/>
        <v>100</v>
      </c>
      <c r="I1299" s="16" t="str">
        <f t="shared" si="2030"/>
        <v>S+M+100</v>
      </c>
      <c r="J1299" s="19" t="str">
        <f t="shared" si="2424"/>
        <v>TM-CAGEM+100</v>
      </c>
      <c r="K1299" s="19">
        <f t="shared" si="2031"/>
        <v>2061286</v>
      </c>
    </row>
    <row r="1300" spans="1:11" x14ac:dyDescent="0.35">
      <c r="A1300" s="23" t="s">
        <v>338</v>
      </c>
      <c r="B1300" s="23" t="s">
        <v>373</v>
      </c>
      <c r="C1300" s="25">
        <v>270</v>
      </c>
      <c r="D1300" s="25">
        <v>265</v>
      </c>
      <c r="E1300" s="25">
        <v>89</v>
      </c>
      <c r="F1300" s="16" t="str">
        <f t="shared" si="2028"/>
        <v>S</v>
      </c>
      <c r="G1300" s="16" t="str">
        <f t="shared" si="2029"/>
        <v>M</v>
      </c>
      <c r="H1300" s="16" t="str">
        <f t="shared" si="2339"/>
        <v>100</v>
      </c>
      <c r="I1300" s="16" t="str">
        <f t="shared" si="2030"/>
        <v>S+M+100</v>
      </c>
      <c r="J1300" s="19" t="str">
        <f t="shared" si="2424"/>
        <v>TM-CAGEM+100</v>
      </c>
      <c r="K1300" s="19">
        <f t="shared" si="2031"/>
        <v>2061286</v>
      </c>
    </row>
    <row r="1301" spans="1:11" x14ac:dyDescent="0.35">
      <c r="A1301" s="23" t="s">
        <v>338</v>
      </c>
      <c r="B1301" s="23" t="s">
        <v>374</v>
      </c>
      <c r="C1301" s="25">
        <v>270</v>
      </c>
      <c r="D1301" s="25">
        <v>265</v>
      </c>
      <c r="E1301" s="25">
        <v>89</v>
      </c>
      <c r="F1301" s="16" t="str">
        <f t="shared" si="2028"/>
        <v>S</v>
      </c>
      <c r="G1301" s="16" t="str">
        <f t="shared" si="2029"/>
        <v>M</v>
      </c>
      <c r="H1301" s="16" t="str">
        <f t="shared" si="2339"/>
        <v>100</v>
      </c>
      <c r="I1301" s="16" t="str">
        <f t="shared" si="2030"/>
        <v>S+M+100</v>
      </c>
      <c r="J1301" s="19" t="str">
        <f t="shared" si="2424"/>
        <v>TM-CAGEM+100</v>
      </c>
      <c r="K1301" s="19">
        <f t="shared" si="2031"/>
        <v>2061286</v>
      </c>
    </row>
    <row r="1302" spans="1:11" x14ac:dyDescent="0.35">
      <c r="A1302" s="23" t="s">
        <v>338</v>
      </c>
      <c r="B1302" s="23" t="s">
        <v>377</v>
      </c>
      <c r="C1302" s="25">
        <v>270</v>
      </c>
      <c r="D1302" s="25">
        <v>265</v>
      </c>
      <c r="E1302" s="25">
        <v>89</v>
      </c>
      <c r="F1302" s="16" t="str">
        <f t="shared" si="2028"/>
        <v>S</v>
      </c>
      <c r="G1302" s="16" t="str">
        <f t="shared" si="2029"/>
        <v>M</v>
      </c>
      <c r="H1302" s="16" t="str">
        <f t="shared" si="2339"/>
        <v>100</v>
      </c>
      <c r="I1302" s="16" t="str">
        <f t="shared" si="2030"/>
        <v>S+M+100</v>
      </c>
      <c r="J1302" s="19" t="str">
        <f t="shared" si="2424"/>
        <v>TM-CAGEM+100</v>
      </c>
      <c r="K1302" s="19">
        <f t="shared" si="2031"/>
        <v>2061286</v>
      </c>
    </row>
    <row r="1303" spans="1:11" x14ac:dyDescent="0.35">
      <c r="A1303" s="23" t="s">
        <v>338</v>
      </c>
      <c r="B1303" s="23" t="s">
        <v>1410</v>
      </c>
      <c r="C1303" s="38">
        <v>300</v>
      </c>
      <c r="D1303" s="38">
        <v>237</v>
      </c>
      <c r="E1303" s="38">
        <v>79</v>
      </c>
      <c r="F1303" s="37" t="str">
        <f t="shared" ref="F1303" si="2431">IF(C1303&lt;315,"S",IF(C1303&lt;375,"M","N/A"))</f>
        <v>S</v>
      </c>
      <c r="G1303" s="37" t="str">
        <f t="shared" ref="G1303" si="2432">IF(D1303&lt;235,"S",IF(D1303&lt;300,"M","N/A"))</f>
        <v>M</v>
      </c>
      <c r="H1303" s="37" t="str">
        <f t="shared" ref="H1303" si="2433">IF(E1303&lt;71,"80",IF(E1303&lt;91,"100",IF(E1303&lt;111,"120",IF(E1303&lt;151,"160","N/A"))))</f>
        <v>100</v>
      </c>
      <c r="I1303" s="37" t="str">
        <f t="shared" ref="I1303" si="2434">F1303&amp;"+"&amp;G1303&amp;"+"&amp;H1303</f>
        <v>S+M+100</v>
      </c>
      <c r="J1303" s="38" t="str">
        <f t="shared" ref="J1303" si="2435">IF(ISNUMBER(SEARCH("N/A",I1303)),"Not Suitable",(VLOOKUP(I1303,codes,2,FALSE)))</f>
        <v>TM-CAGEM+100</v>
      </c>
      <c r="K1303" s="38">
        <f t="shared" ref="K1303" si="2436">IF(ISNUMBER(SEARCH("N/A",I1303)),"-",(VLOOKUP(I1303,codes,3,FALSE)))</f>
        <v>2061286</v>
      </c>
    </row>
    <row r="1304" spans="1:11" x14ac:dyDescent="0.35">
      <c r="A1304" s="23" t="s">
        <v>338</v>
      </c>
      <c r="B1304" s="23" t="s">
        <v>378</v>
      </c>
      <c r="C1304" s="25">
        <v>400</v>
      </c>
      <c r="D1304" s="25">
        <v>335</v>
      </c>
      <c r="E1304" s="25">
        <v>100</v>
      </c>
      <c r="F1304" s="16" t="str">
        <f>IF(C1304&lt;315,"S",IF(C1304&lt;375,"M","N/A"))</f>
        <v>N/A</v>
      </c>
      <c r="G1304" s="16" t="str">
        <f>IF(D1304&lt;235,"S",IF(D1304&lt;300,"M","N/A"))</f>
        <v>N/A</v>
      </c>
      <c r="H1304" s="16" t="str">
        <f>IF(E1304&lt;71,"80",IF(E1304&lt;91,"100",IF(E1304&lt;111,"120",IF(E1304&lt;151,"160","N/A"))))</f>
        <v>120</v>
      </c>
      <c r="I1304" s="16" t="str">
        <f>F1304&amp;"+"&amp;G1304&amp;"+"&amp;H1304</f>
        <v>N/A+N/A+120</v>
      </c>
      <c r="J1304" s="19" t="str">
        <f>IF(ISNUMBER(SEARCH("N/A",I1304)),"Not Suitable",(VLOOKUP(I1304,codes,2,FALSE)))</f>
        <v>Not Suitable</v>
      </c>
      <c r="K1304" s="19" t="str">
        <f>IF(ISNUMBER(SEARCH("N/A",I1304)),"-",(VLOOKUP(I1304,codes,3,FALSE)))</f>
        <v>-</v>
      </c>
    </row>
    <row r="1305" spans="1:11" x14ac:dyDescent="0.35">
      <c r="A1305" s="23" t="s">
        <v>338</v>
      </c>
      <c r="B1305" s="23" t="s">
        <v>1414</v>
      </c>
      <c r="C1305" s="38">
        <v>400</v>
      </c>
      <c r="D1305" s="38">
        <v>340</v>
      </c>
      <c r="E1305" s="38">
        <v>100</v>
      </c>
      <c r="F1305" s="37" t="str">
        <f t="shared" ref="F1305" si="2437">IF(C1305&lt;315,"S",IF(C1305&lt;375,"M","N/A"))</f>
        <v>N/A</v>
      </c>
      <c r="G1305" s="37" t="str">
        <f t="shared" ref="G1305" si="2438">IF(D1305&lt;235,"S",IF(D1305&lt;300,"M","N/A"))</f>
        <v>N/A</v>
      </c>
      <c r="H1305" s="37" t="str">
        <f t="shared" ref="H1305" si="2439">IF(E1305&lt;71,"80",IF(E1305&lt;91,"100",IF(E1305&lt;111,"120",IF(E1305&lt;151,"160","N/A"))))</f>
        <v>120</v>
      </c>
      <c r="I1305" s="37" t="str">
        <f t="shared" ref="I1305" si="2440">F1305&amp;"+"&amp;G1305&amp;"+"&amp;H1305</f>
        <v>N/A+N/A+120</v>
      </c>
      <c r="J1305" s="38" t="str">
        <f t="shared" ref="J1305" si="2441">IF(ISNUMBER(SEARCH("N/A",I1305)),"Not Suitable",(VLOOKUP(I1305,codes,2,FALSE)))</f>
        <v>Not Suitable</v>
      </c>
      <c r="K1305" s="38" t="str">
        <f t="shared" ref="K1305" si="2442">IF(ISNUMBER(SEARCH("N/A",I1305)),"-",(VLOOKUP(I1305,codes,3,FALSE)))</f>
        <v>-</v>
      </c>
    </row>
    <row r="1306" spans="1:11" x14ac:dyDescent="0.35">
      <c r="A1306" s="16" t="s">
        <v>181</v>
      </c>
      <c r="B1306" s="16" t="s">
        <v>532</v>
      </c>
      <c r="C1306" s="19">
        <v>314</v>
      </c>
      <c r="D1306" s="19">
        <v>269</v>
      </c>
      <c r="E1306" s="19">
        <v>109</v>
      </c>
      <c r="F1306" s="16" t="str">
        <f t="shared" si="2028"/>
        <v>S</v>
      </c>
      <c r="G1306" s="16" t="str">
        <f t="shared" si="2029"/>
        <v>M</v>
      </c>
      <c r="H1306" s="16" t="str">
        <f t="shared" si="2339"/>
        <v>120</v>
      </c>
      <c r="I1306" s="16" t="str">
        <f t="shared" si="2030"/>
        <v>S+M+120</v>
      </c>
      <c r="J1306" s="19" t="str">
        <f t="shared" si="2424"/>
        <v>TM-CAGEM+120</v>
      </c>
      <c r="K1306" s="19">
        <f t="shared" si="2031"/>
        <v>2061287</v>
      </c>
    </row>
    <row r="1307" spans="1:11" x14ac:dyDescent="0.35">
      <c r="A1307" s="37" t="s">
        <v>181</v>
      </c>
      <c r="B1307" s="37" t="s">
        <v>705</v>
      </c>
      <c r="C1307" s="38">
        <v>406</v>
      </c>
      <c r="D1307" s="38">
        <v>330.5</v>
      </c>
      <c r="E1307" s="38">
        <v>113</v>
      </c>
      <c r="F1307" s="37" t="str">
        <f t="shared" ref="F1307:F1309" si="2443">IF(C1307&lt;315,"S",IF(C1307&lt;375,"M","N/A"))</f>
        <v>N/A</v>
      </c>
      <c r="G1307" s="37" t="str">
        <f t="shared" ref="G1307:G1309" si="2444">IF(D1307&lt;235,"S",IF(D1307&lt;300,"M","N/A"))</f>
        <v>N/A</v>
      </c>
      <c r="H1307" s="37" t="str">
        <f t="shared" ref="H1307:H1309" si="2445">IF(E1307&lt;71,"80",IF(E1307&lt;91,"100",IF(E1307&lt;111,"120",IF(E1307&lt;151,"160","N/A"))))</f>
        <v>160</v>
      </c>
      <c r="I1307" s="37" t="str">
        <f t="shared" ref="I1307:I1309" si="2446">F1307&amp;"+"&amp;G1307&amp;"+"&amp;H1307</f>
        <v>N/A+N/A+160</v>
      </c>
      <c r="J1307" s="38" t="str">
        <f t="shared" ref="J1307:J1309" si="2447">IF(ISNUMBER(SEARCH("N/A",I1307)),"Not Suitable",(VLOOKUP(I1307,codes,2,FALSE)))</f>
        <v>Not Suitable</v>
      </c>
      <c r="K1307" s="38" t="str">
        <f t="shared" ref="K1307:K1309" si="2448">IF(ISNUMBER(SEARCH("N/A",I1307)),"-",(VLOOKUP(I1307,codes,3,FALSE)))</f>
        <v>-</v>
      </c>
    </row>
    <row r="1308" spans="1:11" x14ac:dyDescent="0.35">
      <c r="A1308" s="37" t="s">
        <v>181</v>
      </c>
      <c r="B1308" s="37" t="s">
        <v>706</v>
      </c>
      <c r="C1308" s="38">
        <v>406</v>
      </c>
      <c r="D1308" s="38">
        <v>330.5</v>
      </c>
      <c r="E1308" s="38">
        <v>113</v>
      </c>
      <c r="F1308" s="37" t="str">
        <f t="shared" si="2443"/>
        <v>N/A</v>
      </c>
      <c r="G1308" s="37" t="str">
        <f t="shared" si="2444"/>
        <v>N/A</v>
      </c>
      <c r="H1308" s="37" t="str">
        <f t="shared" si="2445"/>
        <v>160</v>
      </c>
      <c r="I1308" s="37" t="str">
        <f t="shared" si="2446"/>
        <v>N/A+N/A+160</v>
      </c>
      <c r="J1308" s="38" t="str">
        <f t="shared" si="2447"/>
        <v>Not Suitable</v>
      </c>
      <c r="K1308" s="38" t="str">
        <f t="shared" si="2448"/>
        <v>-</v>
      </c>
    </row>
    <row r="1309" spans="1:11" x14ac:dyDescent="0.35">
      <c r="A1309" s="37" t="s">
        <v>181</v>
      </c>
      <c r="B1309" s="37" t="s">
        <v>707</v>
      </c>
      <c r="C1309" s="38">
        <v>406</v>
      </c>
      <c r="D1309" s="38">
        <v>330.5</v>
      </c>
      <c r="E1309" s="38">
        <v>113</v>
      </c>
      <c r="F1309" s="37" t="str">
        <f t="shared" si="2443"/>
        <v>N/A</v>
      </c>
      <c r="G1309" s="37" t="str">
        <f t="shared" si="2444"/>
        <v>N/A</v>
      </c>
      <c r="H1309" s="37" t="str">
        <f t="shared" si="2445"/>
        <v>160</v>
      </c>
      <c r="I1309" s="37" t="str">
        <f t="shared" si="2446"/>
        <v>N/A+N/A+160</v>
      </c>
      <c r="J1309" s="38" t="str">
        <f t="shared" si="2447"/>
        <v>Not Suitable</v>
      </c>
      <c r="K1309" s="38" t="str">
        <f t="shared" si="2448"/>
        <v>-</v>
      </c>
    </row>
    <row r="1310" spans="1:11" x14ac:dyDescent="0.35">
      <c r="A1310" s="16" t="s">
        <v>181</v>
      </c>
      <c r="B1310" s="16" t="s">
        <v>191</v>
      </c>
      <c r="C1310" s="19">
        <v>372</v>
      </c>
      <c r="D1310" s="19">
        <v>298</v>
      </c>
      <c r="E1310" s="19">
        <v>90</v>
      </c>
      <c r="F1310" s="16" t="str">
        <f t="shared" si="2028"/>
        <v>M</v>
      </c>
      <c r="G1310" s="16" t="str">
        <f t="shared" si="2029"/>
        <v>M</v>
      </c>
      <c r="H1310" s="16" t="str">
        <f t="shared" si="2339"/>
        <v>100</v>
      </c>
      <c r="I1310" s="16" t="str">
        <f t="shared" si="2030"/>
        <v>M+M+100</v>
      </c>
      <c r="J1310" s="19" t="str">
        <f t="shared" si="2424"/>
        <v>TM-CAGEM+100</v>
      </c>
      <c r="K1310" s="19">
        <f t="shared" si="2031"/>
        <v>2061286</v>
      </c>
    </row>
    <row r="1311" spans="1:11" x14ac:dyDescent="0.35">
      <c r="A1311" s="37" t="s">
        <v>181</v>
      </c>
      <c r="B1311" s="37" t="s">
        <v>702</v>
      </c>
      <c r="C1311" s="38">
        <v>406</v>
      </c>
      <c r="D1311" s="38">
        <v>330.5</v>
      </c>
      <c r="E1311" s="38">
        <v>113</v>
      </c>
      <c r="F1311" s="37" t="str">
        <f t="shared" ref="F1311:F1312" si="2449">IF(C1311&lt;315,"S",IF(C1311&lt;375,"M","N/A"))</f>
        <v>N/A</v>
      </c>
      <c r="G1311" s="37" t="str">
        <f t="shared" ref="G1311:G1312" si="2450">IF(D1311&lt;235,"S",IF(D1311&lt;300,"M","N/A"))</f>
        <v>N/A</v>
      </c>
      <c r="H1311" s="37" t="str">
        <f t="shared" ref="H1311:H1312" si="2451">IF(E1311&lt;71,"80",IF(E1311&lt;91,"100",IF(E1311&lt;111,"120",IF(E1311&lt;151,"160","N/A"))))</f>
        <v>160</v>
      </c>
      <c r="I1311" s="37" t="str">
        <f t="shared" ref="I1311:I1312" si="2452">F1311&amp;"+"&amp;G1311&amp;"+"&amp;H1311</f>
        <v>N/A+N/A+160</v>
      </c>
      <c r="J1311" s="38" t="str">
        <f t="shared" ref="J1311:J1312" si="2453">IF(ISNUMBER(SEARCH("N/A",I1311)),"Not Suitable",(VLOOKUP(I1311,codes,2,FALSE)))</f>
        <v>Not Suitable</v>
      </c>
      <c r="K1311" s="38" t="str">
        <f t="shared" ref="K1311:K1312" si="2454">IF(ISNUMBER(SEARCH("N/A",I1311)),"-",(VLOOKUP(I1311,codes,3,FALSE)))</f>
        <v>-</v>
      </c>
    </row>
    <row r="1312" spans="1:11" x14ac:dyDescent="0.35">
      <c r="A1312" s="37" t="s">
        <v>181</v>
      </c>
      <c r="B1312" s="37" t="s">
        <v>703</v>
      </c>
      <c r="C1312" s="38">
        <v>406</v>
      </c>
      <c r="D1312" s="38">
        <v>330.5</v>
      </c>
      <c r="E1312" s="38">
        <v>113</v>
      </c>
      <c r="F1312" s="37" t="str">
        <f t="shared" si="2449"/>
        <v>N/A</v>
      </c>
      <c r="G1312" s="37" t="str">
        <f t="shared" si="2450"/>
        <v>N/A</v>
      </c>
      <c r="H1312" s="37" t="str">
        <f t="shared" si="2451"/>
        <v>160</v>
      </c>
      <c r="I1312" s="37" t="str">
        <f t="shared" si="2452"/>
        <v>N/A+N/A+160</v>
      </c>
      <c r="J1312" s="38" t="str">
        <f t="shared" si="2453"/>
        <v>Not Suitable</v>
      </c>
      <c r="K1312" s="38" t="str">
        <f t="shared" si="2454"/>
        <v>-</v>
      </c>
    </row>
    <row r="1313" spans="1:11" x14ac:dyDescent="0.35">
      <c r="A1313" s="16" t="s">
        <v>181</v>
      </c>
      <c r="B1313" s="16" t="s">
        <v>670</v>
      </c>
      <c r="C1313" s="19">
        <v>273</v>
      </c>
      <c r="D1313" s="19">
        <v>210</v>
      </c>
      <c r="E1313" s="19">
        <v>52</v>
      </c>
      <c r="F1313" s="16" t="str">
        <f t="shared" ref="F1313" si="2455">IF(C1313&lt;315,"S",IF(C1313&lt;375,"M","N/A"))</f>
        <v>S</v>
      </c>
      <c r="G1313" s="16" t="str">
        <f t="shared" ref="G1313" si="2456">IF(D1313&lt;235,"S",IF(D1313&lt;300,"M","N/A"))</f>
        <v>S</v>
      </c>
      <c r="H1313" s="16" t="str">
        <f t="shared" ref="H1313" si="2457">IF(E1313&lt;71,"80",IF(E1313&lt;91,"100",IF(E1313&lt;111,"120",IF(E1313&lt;151,"160","N/A"))))</f>
        <v>80</v>
      </c>
      <c r="I1313" s="16" t="str">
        <f t="shared" ref="I1313" si="2458">F1313&amp;"+"&amp;G1313&amp;"+"&amp;H1313</f>
        <v>S+S+80</v>
      </c>
      <c r="J1313" s="19" t="str">
        <f t="shared" ref="J1313" si="2459">IF(ISNUMBER(SEARCH("N/A",I1313)),"Not Suitable",(VLOOKUP(I1313,codes,2,FALSE)))</f>
        <v>TM-CAGES+80</v>
      </c>
      <c r="K1313" s="19">
        <f t="shared" ref="K1313" si="2460">IF(ISNUMBER(SEARCH("N/A",I1313)),"-",(VLOOKUP(I1313,codes,3,FALSE)))</f>
        <v>2061184</v>
      </c>
    </row>
    <row r="1314" spans="1:11" x14ac:dyDescent="0.35">
      <c r="A1314" s="37" t="s">
        <v>181</v>
      </c>
      <c r="B1314" s="37" t="s">
        <v>704</v>
      </c>
      <c r="C1314" s="38">
        <v>406</v>
      </c>
      <c r="D1314" s="38">
        <v>330.5</v>
      </c>
      <c r="E1314" s="38">
        <v>113</v>
      </c>
      <c r="F1314" s="37" t="str">
        <f t="shared" ref="F1314" si="2461">IF(C1314&lt;315,"S",IF(C1314&lt;375,"M","N/A"))</f>
        <v>N/A</v>
      </c>
      <c r="G1314" s="37" t="str">
        <f t="shared" ref="G1314" si="2462">IF(D1314&lt;235,"S",IF(D1314&lt;300,"M","N/A"))</f>
        <v>N/A</v>
      </c>
      <c r="H1314" s="37" t="str">
        <f t="shared" ref="H1314" si="2463">IF(E1314&lt;71,"80",IF(E1314&lt;91,"100",IF(E1314&lt;111,"120",IF(E1314&lt;151,"160","N/A"))))</f>
        <v>160</v>
      </c>
      <c r="I1314" s="37" t="str">
        <f t="shared" ref="I1314" si="2464">F1314&amp;"+"&amp;G1314&amp;"+"&amp;H1314</f>
        <v>N/A+N/A+160</v>
      </c>
      <c r="J1314" s="38" t="str">
        <f t="shared" ref="J1314" si="2465">IF(ISNUMBER(SEARCH("N/A",I1314)),"Not Suitable",(VLOOKUP(I1314,codes,2,FALSE)))</f>
        <v>Not Suitable</v>
      </c>
      <c r="K1314" s="38" t="str">
        <f t="shared" ref="K1314" si="2466">IF(ISNUMBER(SEARCH("N/A",I1314)),"-",(VLOOKUP(I1314,codes,3,FALSE)))</f>
        <v>-</v>
      </c>
    </row>
    <row r="1315" spans="1:11" x14ac:dyDescent="0.35">
      <c r="A1315" s="16" t="s">
        <v>181</v>
      </c>
      <c r="B1315" s="16" t="s">
        <v>187</v>
      </c>
      <c r="C1315" s="19">
        <v>295</v>
      </c>
      <c r="D1315" s="19">
        <v>204</v>
      </c>
      <c r="E1315" s="19">
        <v>74</v>
      </c>
      <c r="F1315" s="16" t="str">
        <f t="shared" si="2028"/>
        <v>S</v>
      </c>
      <c r="G1315" s="16" t="str">
        <f t="shared" si="2029"/>
        <v>S</v>
      </c>
      <c r="H1315" s="16" t="str">
        <f t="shared" si="2339"/>
        <v>100</v>
      </c>
      <c r="I1315" s="16" t="str">
        <f t="shared" si="2030"/>
        <v>S+S+100</v>
      </c>
      <c r="J1315" s="19" t="str">
        <f t="shared" si="2424"/>
        <v>TM-CAGES+100</v>
      </c>
      <c r="K1315" s="19">
        <f t="shared" si="2031"/>
        <v>2061185</v>
      </c>
    </row>
    <row r="1316" spans="1:11" x14ac:dyDescent="0.35">
      <c r="A1316" s="16" t="s">
        <v>181</v>
      </c>
      <c r="B1316" s="16" t="s">
        <v>188</v>
      </c>
      <c r="C1316" s="19">
        <v>295</v>
      </c>
      <c r="D1316" s="19">
        <v>204</v>
      </c>
      <c r="E1316" s="19">
        <v>74</v>
      </c>
      <c r="F1316" s="16" t="str">
        <f t="shared" ref="F1316:F1338" si="2467">IF(C1316&lt;315,"S",IF(C1316&lt;375,"M","N/A"))</f>
        <v>S</v>
      </c>
      <c r="G1316" s="16" t="str">
        <f t="shared" ref="G1316:G1338" si="2468">IF(D1316&lt;235,"S",IF(D1316&lt;300,"M","N/A"))</f>
        <v>S</v>
      </c>
      <c r="H1316" s="16" t="str">
        <f t="shared" si="2339"/>
        <v>100</v>
      </c>
      <c r="I1316" s="16" t="str">
        <f t="shared" ref="I1316:I1338" si="2469">F1316&amp;"+"&amp;G1316&amp;"+"&amp;H1316</f>
        <v>S+S+100</v>
      </c>
      <c r="J1316" s="19" t="str">
        <f t="shared" si="2424"/>
        <v>TM-CAGES+100</v>
      </c>
      <c r="K1316" s="19">
        <f t="shared" ref="K1316:K1338" si="2470">IF(ISNUMBER(SEARCH("N/A",I1316)),"-",(VLOOKUP(I1316,codes,3,FALSE)))</f>
        <v>2061185</v>
      </c>
    </row>
    <row r="1317" spans="1:11" x14ac:dyDescent="0.35">
      <c r="A1317" s="37" t="s">
        <v>181</v>
      </c>
      <c r="B1317" s="41" t="s">
        <v>680</v>
      </c>
      <c r="C1317" s="38">
        <v>315</v>
      </c>
      <c r="D1317" s="38">
        <v>230.5</v>
      </c>
      <c r="E1317" s="38">
        <v>75</v>
      </c>
      <c r="F1317" s="37" t="str">
        <f t="shared" ref="F1317:F1322" si="2471">IF(C1317&lt;315,"S",IF(C1317&lt;375,"M","N/A"))</f>
        <v>M</v>
      </c>
      <c r="G1317" s="37" t="str">
        <f t="shared" ref="G1317:G1322" si="2472">IF(D1317&lt;235,"S",IF(D1317&lt;300,"M","N/A"))</f>
        <v>S</v>
      </c>
      <c r="H1317" s="37" t="str">
        <f t="shared" ref="H1317:H1322" si="2473">IF(E1317&lt;71,"80",IF(E1317&lt;91,"100",IF(E1317&lt;111,"120",IF(E1317&lt;151,"160","N/A"))))</f>
        <v>100</v>
      </c>
      <c r="I1317" s="37" t="str">
        <f t="shared" ref="I1317:I1322" si="2474">F1317&amp;"+"&amp;G1317&amp;"+"&amp;H1317</f>
        <v>M+S+100</v>
      </c>
      <c r="J1317" s="38" t="str">
        <f t="shared" ref="J1317:J1322" si="2475">IF(ISNUMBER(SEARCH("N/A",I1317)),"Not Suitable",(VLOOKUP(I1317,codes,2,FALSE)))</f>
        <v>TM-CAGEM+100</v>
      </c>
      <c r="K1317" s="38">
        <f t="shared" ref="K1317:K1322" si="2476">IF(ISNUMBER(SEARCH("N/A",I1317)),"-",(VLOOKUP(I1317,codes,3,FALSE)))</f>
        <v>2061286</v>
      </c>
    </row>
    <row r="1318" spans="1:11" x14ac:dyDescent="0.35">
      <c r="A1318" s="37" t="s">
        <v>181</v>
      </c>
      <c r="B1318" s="41" t="s">
        <v>681</v>
      </c>
      <c r="C1318" s="38">
        <v>315</v>
      </c>
      <c r="D1318" s="38">
        <v>230.5</v>
      </c>
      <c r="E1318" s="38">
        <v>75</v>
      </c>
      <c r="F1318" s="37" t="str">
        <f t="shared" si="2471"/>
        <v>M</v>
      </c>
      <c r="G1318" s="37" t="str">
        <f t="shared" si="2472"/>
        <v>S</v>
      </c>
      <c r="H1318" s="37" t="str">
        <f t="shared" si="2473"/>
        <v>100</v>
      </c>
      <c r="I1318" s="37" t="str">
        <f t="shared" si="2474"/>
        <v>M+S+100</v>
      </c>
      <c r="J1318" s="38" t="str">
        <f t="shared" si="2475"/>
        <v>TM-CAGEM+100</v>
      </c>
      <c r="K1318" s="38">
        <f t="shared" si="2476"/>
        <v>2061286</v>
      </c>
    </row>
    <row r="1319" spans="1:11" x14ac:dyDescent="0.35">
      <c r="A1319" s="37" t="s">
        <v>181</v>
      </c>
      <c r="B1319" s="41" t="s">
        <v>682</v>
      </c>
      <c r="C1319" s="38">
        <v>315</v>
      </c>
      <c r="D1319" s="38">
        <v>230.5</v>
      </c>
      <c r="E1319" s="38">
        <v>75</v>
      </c>
      <c r="F1319" s="37" t="str">
        <f t="shared" si="2471"/>
        <v>M</v>
      </c>
      <c r="G1319" s="37" t="str">
        <f t="shared" si="2472"/>
        <v>S</v>
      </c>
      <c r="H1319" s="37" t="str">
        <f t="shared" si="2473"/>
        <v>100</v>
      </c>
      <c r="I1319" s="37" t="str">
        <f t="shared" si="2474"/>
        <v>M+S+100</v>
      </c>
      <c r="J1319" s="38" t="str">
        <f t="shared" si="2475"/>
        <v>TM-CAGEM+100</v>
      </c>
      <c r="K1319" s="38">
        <f t="shared" si="2476"/>
        <v>2061286</v>
      </c>
    </row>
    <row r="1320" spans="1:11" x14ac:dyDescent="0.35">
      <c r="A1320" s="37" t="s">
        <v>181</v>
      </c>
      <c r="B1320" s="41" t="s">
        <v>683</v>
      </c>
      <c r="C1320" s="38">
        <v>315</v>
      </c>
      <c r="D1320" s="38">
        <v>230.5</v>
      </c>
      <c r="E1320" s="38">
        <v>75</v>
      </c>
      <c r="F1320" s="37" t="str">
        <f t="shared" si="2471"/>
        <v>M</v>
      </c>
      <c r="G1320" s="37" t="str">
        <f t="shared" si="2472"/>
        <v>S</v>
      </c>
      <c r="H1320" s="37" t="str">
        <f t="shared" si="2473"/>
        <v>100</v>
      </c>
      <c r="I1320" s="37" t="str">
        <f t="shared" si="2474"/>
        <v>M+S+100</v>
      </c>
      <c r="J1320" s="38" t="str">
        <f t="shared" si="2475"/>
        <v>TM-CAGEM+100</v>
      </c>
      <c r="K1320" s="38">
        <f t="shared" si="2476"/>
        <v>2061286</v>
      </c>
    </row>
    <row r="1321" spans="1:11" x14ac:dyDescent="0.35">
      <c r="A1321" s="37" t="s">
        <v>181</v>
      </c>
      <c r="B1321" s="41" t="s">
        <v>684</v>
      </c>
      <c r="C1321" s="38">
        <v>315</v>
      </c>
      <c r="D1321" s="38">
        <v>230.5</v>
      </c>
      <c r="E1321" s="38">
        <v>75</v>
      </c>
      <c r="F1321" s="37" t="str">
        <f t="shared" si="2471"/>
        <v>M</v>
      </c>
      <c r="G1321" s="37" t="str">
        <f t="shared" si="2472"/>
        <v>S</v>
      </c>
      <c r="H1321" s="37" t="str">
        <f t="shared" si="2473"/>
        <v>100</v>
      </c>
      <c r="I1321" s="37" t="str">
        <f t="shared" si="2474"/>
        <v>M+S+100</v>
      </c>
      <c r="J1321" s="38" t="str">
        <f t="shared" si="2475"/>
        <v>TM-CAGEM+100</v>
      </c>
      <c r="K1321" s="38">
        <f t="shared" si="2476"/>
        <v>2061286</v>
      </c>
    </row>
    <row r="1322" spans="1:11" x14ac:dyDescent="0.35">
      <c r="A1322" s="37" t="s">
        <v>181</v>
      </c>
      <c r="B1322" s="41" t="s">
        <v>685</v>
      </c>
      <c r="C1322" s="38">
        <v>315</v>
      </c>
      <c r="D1322" s="38">
        <v>230.5</v>
      </c>
      <c r="E1322" s="38">
        <v>75</v>
      </c>
      <c r="F1322" s="37" t="str">
        <f t="shared" si="2471"/>
        <v>M</v>
      </c>
      <c r="G1322" s="37" t="str">
        <f t="shared" si="2472"/>
        <v>S</v>
      </c>
      <c r="H1322" s="37" t="str">
        <f t="shared" si="2473"/>
        <v>100</v>
      </c>
      <c r="I1322" s="37" t="str">
        <f t="shared" si="2474"/>
        <v>M+S+100</v>
      </c>
      <c r="J1322" s="38" t="str">
        <f t="shared" si="2475"/>
        <v>TM-CAGEM+100</v>
      </c>
      <c r="K1322" s="38">
        <f t="shared" si="2476"/>
        <v>2061286</v>
      </c>
    </row>
    <row r="1323" spans="1:11" x14ac:dyDescent="0.35">
      <c r="A1323" s="16" t="s">
        <v>181</v>
      </c>
      <c r="B1323" s="16" t="s">
        <v>182</v>
      </c>
      <c r="C1323" s="19">
        <v>314</v>
      </c>
      <c r="D1323" s="19">
        <v>269</v>
      </c>
      <c r="E1323" s="19">
        <v>130</v>
      </c>
      <c r="F1323" s="16" t="str">
        <f t="shared" si="2467"/>
        <v>S</v>
      </c>
      <c r="G1323" s="16" t="str">
        <f t="shared" si="2468"/>
        <v>M</v>
      </c>
      <c r="H1323" s="16" t="str">
        <f t="shared" si="2339"/>
        <v>160</v>
      </c>
      <c r="I1323" s="16" t="str">
        <f t="shared" si="2469"/>
        <v>S+M+160</v>
      </c>
      <c r="J1323" s="19" t="str">
        <f t="shared" si="2424"/>
        <v>TM-CAGEM+160</v>
      </c>
      <c r="K1323" s="19">
        <f t="shared" si="2470"/>
        <v>2061288</v>
      </c>
    </row>
    <row r="1324" spans="1:11" x14ac:dyDescent="0.35">
      <c r="A1324" s="37" t="s">
        <v>181</v>
      </c>
      <c r="B1324" s="37" t="s">
        <v>686</v>
      </c>
      <c r="C1324" s="38">
        <v>365</v>
      </c>
      <c r="D1324" s="38">
        <v>252</v>
      </c>
      <c r="E1324" s="38">
        <v>96.2</v>
      </c>
      <c r="F1324" s="37" t="str">
        <f t="shared" ref="F1324:F1326" si="2477">IF(C1324&lt;315,"S",IF(C1324&lt;375,"M","N/A"))</f>
        <v>M</v>
      </c>
      <c r="G1324" s="37" t="str">
        <f t="shared" ref="G1324:G1326" si="2478">IF(D1324&lt;235,"S",IF(D1324&lt;300,"M","N/A"))</f>
        <v>M</v>
      </c>
      <c r="H1324" s="37" t="str">
        <f t="shared" ref="H1324:H1326" si="2479">IF(E1324&lt;71,"80",IF(E1324&lt;91,"100",IF(E1324&lt;111,"120",IF(E1324&lt;151,"160","N/A"))))</f>
        <v>120</v>
      </c>
      <c r="I1324" s="37" t="str">
        <f t="shared" ref="I1324:I1326" si="2480">F1324&amp;"+"&amp;G1324&amp;"+"&amp;H1324</f>
        <v>M+M+120</v>
      </c>
      <c r="J1324" s="38" t="str">
        <f t="shared" ref="J1324:J1326" si="2481">IF(ISNUMBER(SEARCH("N/A",I1324)),"Not Suitable",(VLOOKUP(I1324,codes,2,FALSE)))</f>
        <v>TM-CAGEM+120</v>
      </c>
      <c r="K1324" s="38">
        <f t="shared" ref="K1324:K1326" si="2482">IF(ISNUMBER(SEARCH("N/A",I1324)),"-",(VLOOKUP(I1324,codes,3,FALSE)))</f>
        <v>2061287</v>
      </c>
    </row>
    <row r="1325" spans="1:11" x14ac:dyDescent="0.35">
      <c r="A1325" s="37" t="s">
        <v>181</v>
      </c>
      <c r="B1325" s="37" t="s">
        <v>687</v>
      </c>
      <c r="C1325" s="38">
        <v>365</v>
      </c>
      <c r="D1325" s="38">
        <v>252</v>
      </c>
      <c r="E1325" s="38">
        <v>96.2</v>
      </c>
      <c r="F1325" s="37" t="str">
        <f t="shared" si="2477"/>
        <v>M</v>
      </c>
      <c r="G1325" s="37" t="str">
        <f t="shared" si="2478"/>
        <v>M</v>
      </c>
      <c r="H1325" s="37" t="str">
        <f t="shared" si="2479"/>
        <v>120</v>
      </c>
      <c r="I1325" s="37" t="str">
        <f t="shared" si="2480"/>
        <v>M+M+120</v>
      </c>
      <c r="J1325" s="38" t="str">
        <f t="shared" si="2481"/>
        <v>TM-CAGEM+120</v>
      </c>
      <c r="K1325" s="38">
        <f t="shared" si="2482"/>
        <v>2061287</v>
      </c>
    </row>
    <row r="1326" spans="1:11" x14ac:dyDescent="0.35">
      <c r="A1326" s="37" t="s">
        <v>181</v>
      </c>
      <c r="B1326" s="37" t="s">
        <v>688</v>
      </c>
      <c r="C1326" s="38">
        <v>365</v>
      </c>
      <c r="D1326" s="38">
        <v>252</v>
      </c>
      <c r="E1326" s="38">
        <v>96.2</v>
      </c>
      <c r="F1326" s="37" t="str">
        <f t="shared" si="2477"/>
        <v>M</v>
      </c>
      <c r="G1326" s="37" t="str">
        <f t="shared" si="2478"/>
        <v>M</v>
      </c>
      <c r="H1326" s="37" t="str">
        <f t="shared" si="2479"/>
        <v>120</v>
      </c>
      <c r="I1326" s="37" t="str">
        <f t="shared" si="2480"/>
        <v>M+M+120</v>
      </c>
      <c r="J1326" s="38" t="str">
        <f t="shared" si="2481"/>
        <v>TM-CAGEM+120</v>
      </c>
      <c r="K1326" s="38">
        <f t="shared" si="2482"/>
        <v>2061287</v>
      </c>
    </row>
    <row r="1327" spans="1:11" x14ac:dyDescent="0.35">
      <c r="A1327" s="16" t="s">
        <v>181</v>
      </c>
      <c r="B1327" s="16" t="s">
        <v>183</v>
      </c>
      <c r="C1327" s="19">
        <v>314</v>
      </c>
      <c r="D1327" s="19">
        <v>269</v>
      </c>
      <c r="E1327" s="19">
        <v>130</v>
      </c>
      <c r="F1327" s="16" t="str">
        <f t="shared" si="2467"/>
        <v>S</v>
      </c>
      <c r="G1327" s="16" t="str">
        <f t="shared" si="2468"/>
        <v>M</v>
      </c>
      <c r="H1327" s="16" t="str">
        <f t="shared" si="2339"/>
        <v>160</v>
      </c>
      <c r="I1327" s="16" t="str">
        <f t="shared" si="2469"/>
        <v>S+M+160</v>
      </c>
      <c r="J1327" s="19" t="str">
        <f t="shared" si="2424"/>
        <v>TM-CAGEM+160</v>
      </c>
      <c r="K1327" s="19">
        <f t="shared" si="2470"/>
        <v>2061288</v>
      </c>
    </row>
    <row r="1328" spans="1:11" x14ac:dyDescent="0.35">
      <c r="A1328" s="16" t="s">
        <v>181</v>
      </c>
      <c r="B1328" s="16" t="s">
        <v>184</v>
      </c>
      <c r="C1328" s="19">
        <v>314</v>
      </c>
      <c r="D1328" s="19">
        <v>269</v>
      </c>
      <c r="E1328" s="19">
        <v>130</v>
      </c>
      <c r="F1328" s="16" t="str">
        <f t="shared" si="2467"/>
        <v>S</v>
      </c>
      <c r="G1328" s="16" t="str">
        <f t="shared" si="2468"/>
        <v>M</v>
      </c>
      <c r="H1328" s="16" t="str">
        <f t="shared" si="2339"/>
        <v>160</v>
      </c>
      <c r="I1328" s="16" t="str">
        <f t="shared" si="2469"/>
        <v>S+M+160</v>
      </c>
      <c r="J1328" s="19" t="str">
        <f t="shared" si="2424"/>
        <v>TM-CAGEM+160</v>
      </c>
      <c r="K1328" s="19">
        <f t="shared" si="2470"/>
        <v>2061288</v>
      </c>
    </row>
    <row r="1329" spans="1:11" x14ac:dyDescent="0.35">
      <c r="A1329" s="16" t="s">
        <v>181</v>
      </c>
      <c r="B1329" s="16" t="s">
        <v>185</v>
      </c>
      <c r="C1329" s="19">
        <v>314</v>
      </c>
      <c r="D1329" s="19">
        <v>269</v>
      </c>
      <c r="E1329" s="19">
        <v>130</v>
      </c>
      <c r="F1329" s="16" t="str">
        <f t="shared" si="2467"/>
        <v>S</v>
      </c>
      <c r="G1329" s="16" t="str">
        <f t="shared" si="2468"/>
        <v>M</v>
      </c>
      <c r="H1329" s="16" t="str">
        <f t="shared" si="2339"/>
        <v>160</v>
      </c>
      <c r="I1329" s="16" t="str">
        <f t="shared" si="2469"/>
        <v>S+M+160</v>
      </c>
      <c r="J1329" s="19" t="str">
        <f t="shared" si="2424"/>
        <v>TM-CAGEM+160</v>
      </c>
      <c r="K1329" s="19">
        <f t="shared" si="2470"/>
        <v>2061288</v>
      </c>
    </row>
    <row r="1330" spans="1:11" x14ac:dyDescent="0.35">
      <c r="A1330" s="16" t="s">
        <v>181</v>
      </c>
      <c r="B1330" s="16" t="s">
        <v>186</v>
      </c>
      <c r="C1330" s="19">
        <v>314</v>
      </c>
      <c r="D1330" s="19">
        <v>269</v>
      </c>
      <c r="E1330" s="19">
        <v>130</v>
      </c>
      <c r="F1330" s="16" t="str">
        <f t="shared" si="2467"/>
        <v>S</v>
      </c>
      <c r="G1330" s="16" t="str">
        <f t="shared" si="2468"/>
        <v>M</v>
      </c>
      <c r="H1330" s="16" t="str">
        <f t="shared" si="2339"/>
        <v>160</v>
      </c>
      <c r="I1330" s="16" t="str">
        <f t="shared" si="2469"/>
        <v>S+M+160</v>
      </c>
      <c r="J1330" s="19" t="str">
        <f t="shared" si="2424"/>
        <v>TM-CAGEM+160</v>
      </c>
      <c r="K1330" s="19">
        <f t="shared" si="2470"/>
        <v>2061288</v>
      </c>
    </row>
    <row r="1331" spans="1:11" x14ac:dyDescent="0.35">
      <c r="A1331" s="37" t="s">
        <v>181</v>
      </c>
      <c r="B1331" s="37" t="s">
        <v>689</v>
      </c>
      <c r="C1331" s="38">
        <v>365</v>
      </c>
      <c r="D1331" s="38">
        <v>252</v>
      </c>
      <c r="E1331" s="38">
        <v>96.2</v>
      </c>
      <c r="F1331" s="37" t="str">
        <f t="shared" ref="F1331" si="2483">IF(C1331&lt;315,"S",IF(C1331&lt;375,"M","N/A"))</f>
        <v>M</v>
      </c>
      <c r="G1331" s="37" t="str">
        <f t="shared" ref="G1331" si="2484">IF(D1331&lt;235,"S",IF(D1331&lt;300,"M","N/A"))</f>
        <v>M</v>
      </c>
      <c r="H1331" s="37" t="str">
        <f t="shared" ref="H1331" si="2485">IF(E1331&lt;71,"80",IF(E1331&lt;91,"100",IF(E1331&lt;111,"120",IF(E1331&lt;151,"160","N/A"))))</f>
        <v>120</v>
      </c>
      <c r="I1331" s="37" t="str">
        <f t="shared" ref="I1331" si="2486">F1331&amp;"+"&amp;G1331&amp;"+"&amp;H1331</f>
        <v>M+M+120</v>
      </c>
      <c r="J1331" s="38" t="str">
        <f t="shared" ref="J1331" si="2487">IF(ISNUMBER(SEARCH("N/A",I1331)),"Not Suitable",(VLOOKUP(I1331,codes,2,FALSE)))</f>
        <v>TM-CAGEM+120</v>
      </c>
      <c r="K1331" s="38">
        <f t="shared" ref="K1331" si="2488">IF(ISNUMBER(SEARCH("N/A",I1331)),"-",(VLOOKUP(I1331,codes,3,FALSE)))</f>
        <v>2061287</v>
      </c>
    </row>
    <row r="1332" spans="1:11" x14ac:dyDescent="0.35">
      <c r="A1332" s="16" t="s">
        <v>181</v>
      </c>
      <c r="B1332" s="16" t="s">
        <v>668</v>
      </c>
      <c r="C1332" s="19">
        <v>365</v>
      </c>
      <c r="D1332" s="19">
        <v>252</v>
      </c>
      <c r="E1332" s="19">
        <v>96</v>
      </c>
      <c r="F1332" s="16" t="str">
        <f t="shared" ref="F1332:F1334" si="2489">IF(C1332&lt;315,"S",IF(C1332&lt;375,"M","N/A"))</f>
        <v>M</v>
      </c>
      <c r="G1332" s="16" t="str">
        <f t="shared" ref="G1332:G1334" si="2490">IF(D1332&lt;235,"S",IF(D1332&lt;300,"M","N/A"))</f>
        <v>M</v>
      </c>
      <c r="H1332" s="16" t="str">
        <f t="shared" ref="H1332:H1334" si="2491">IF(E1332&lt;71,"80",IF(E1332&lt;91,"100",IF(E1332&lt;111,"120",IF(E1332&lt;151,"160","N/A"))))</f>
        <v>120</v>
      </c>
      <c r="I1332" s="16" t="str">
        <f t="shared" ref="I1332:I1334" si="2492">F1332&amp;"+"&amp;G1332&amp;"+"&amp;H1332</f>
        <v>M+M+120</v>
      </c>
      <c r="J1332" s="19" t="str">
        <f t="shared" ref="J1332:J1334" si="2493">IF(ISNUMBER(SEARCH("N/A",I1332)),"Not Suitable",(VLOOKUP(I1332,codes,2,FALSE)))</f>
        <v>TM-CAGEM+120</v>
      </c>
      <c r="K1332" s="19">
        <f t="shared" ref="K1332:K1334" si="2494">IF(ISNUMBER(SEARCH("N/A",I1332)),"-",(VLOOKUP(I1332,codes,3,FALSE)))</f>
        <v>2061287</v>
      </c>
    </row>
    <row r="1333" spans="1:11" x14ac:dyDescent="0.35">
      <c r="A1333" s="37" t="s">
        <v>181</v>
      </c>
      <c r="B1333" s="37" t="s">
        <v>690</v>
      </c>
      <c r="C1333" s="38">
        <v>365</v>
      </c>
      <c r="D1333" s="38">
        <v>252</v>
      </c>
      <c r="E1333" s="38">
        <v>96.2</v>
      </c>
      <c r="F1333" s="37" t="str">
        <f t="shared" ref="F1333" si="2495">IF(C1333&lt;315,"S",IF(C1333&lt;375,"M","N/A"))</f>
        <v>M</v>
      </c>
      <c r="G1333" s="37" t="str">
        <f t="shared" ref="G1333" si="2496">IF(D1333&lt;235,"S",IF(D1333&lt;300,"M","N/A"))</f>
        <v>M</v>
      </c>
      <c r="H1333" s="37" t="str">
        <f t="shared" ref="H1333" si="2497">IF(E1333&lt;71,"80",IF(E1333&lt;91,"100",IF(E1333&lt;111,"120",IF(E1333&lt;151,"160","N/A"))))</f>
        <v>120</v>
      </c>
      <c r="I1333" s="37" t="str">
        <f t="shared" ref="I1333" si="2498">F1333&amp;"+"&amp;G1333&amp;"+"&amp;H1333</f>
        <v>M+M+120</v>
      </c>
      <c r="J1333" s="38" t="str">
        <f t="shared" ref="J1333" si="2499">IF(ISNUMBER(SEARCH("N/A",I1333)),"Not Suitable",(VLOOKUP(I1333,codes,2,FALSE)))</f>
        <v>TM-CAGEM+120</v>
      </c>
      <c r="K1333" s="38">
        <f t="shared" ref="K1333" si="2500">IF(ISNUMBER(SEARCH("N/A",I1333)),"-",(VLOOKUP(I1333,codes,3,FALSE)))</f>
        <v>2061287</v>
      </c>
    </row>
    <row r="1334" spans="1:11" x14ac:dyDescent="0.35">
      <c r="A1334" s="37" t="s">
        <v>181</v>
      </c>
      <c r="B1334" s="37" t="s">
        <v>691</v>
      </c>
      <c r="C1334" s="38">
        <v>365</v>
      </c>
      <c r="D1334" s="38">
        <v>252</v>
      </c>
      <c r="E1334" s="38">
        <v>96.2</v>
      </c>
      <c r="F1334" s="37" t="str">
        <f t="shared" si="2489"/>
        <v>M</v>
      </c>
      <c r="G1334" s="37" t="str">
        <f t="shared" si="2490"/>
        <v>M</v>
      </c>
      <c r="H1334" s="37" t="str">
        <f t="shared" si="2491"/>
        <v>120</v>
      </c>
      <c r="I1334" s="37" t="str">
        <f t="shared" si="2492"/>
        <v>M+M+120</v>
      </c>
      <c r="J1334" s="38" t="str">
        <f t="shared" si="2493"/>
        <v>TM-CAGEM+120</v>
      </c>
      <c r="K1334" s="38">
        <f t="shared" si="2494"/>
        <v>2061287</v>
      </c>
    </row>
    <row r="1335" spans="1:11" x14ac:dyDescent="0.35">
      <c r="A1335" s="16" t="s">
        <v>181</v>
      </c>
      <c r="B1335" s="16" t="s">
        <v>586</v>
      </c>
      <c r="C1335" s="19">
        <v>314</v>
      </c>
      <c r="D1335" s="19">
        <v>269</v>
      </c>
      <c r="E1335" s="19">
        <v>130</v>
      </c>
      <c r="F1335" s="16" t="str">
        <f t="shared" ref="F1335" si="2501">IF(C1335&lt;315,"S",IF(C1335&lt;375,"M","N/A"))</f>
        <v>S</v>
      </c>
      <c r="G1335" s="16" t="str">
        <f t="shared" ref="G1335" si="2502">IF(D1335&lt;235,"S",IF(D1335&lt;300,"M","N/A"))</f>
        <v>M</v>
      </c>
      <c r="H1335" s="16" t="str">
        <f t="shared" ref="H1335" si="2503">IF(E1335&lt;71,"80",IF(E1335&lt;91,"100",IF(E1335&lt;111,"120",IF(E1335&lt;151,"160","N/A"))))</f>
        <v>160</v>
      </c>
      <c r="I1335" s="16" t="str">
        <f t="shared" ref="I1335" si="2504">F1335&amp;"+"&amp;G1335&amp;"+"&amp;H1335</f>
        <v>S+M+160</v>
      </c>
      <c r="J1335" s="19" t="str">
        <f t="shared" ref="J1335" si="2505">IF(ISNUMBER(SEARCH("N/A",I1335)),"Not Suitable",(VLOOKUP(I1335,codes,2,FALSE)))</f>
        <v>TM-CAGEM+160</v>
      </c>
      <c r="K1335" s="19">
        <f t="shared" ref="K1335" si="2506">IF(ISNUMBER(SEARCH("N/A",I1335)),"-",(VLOOKUP(I1335,codes,3,FALSE)))</f>
        <v>2061288</v>
      </c>
    </row>
    <row r="1336" spans="1:11" x14ac:dyDescent="0.35">
      <c r="A1336" s="16" t="s">
        <v>181</v>
      </c>
      <c r="B1336" s="16" t="s">
        <v>665</v>
      </c>
      <c r="C1336" s="19">
        <v>365</v>
      </c>
      <c r="D1336" s="19">
        <v>253</v>
      </c>
      <c r="E1336" s="19">
        <v>105</v>
      </c>
      <c r="F1336" s="16" t="str">
        <f t="shared" ref="F1336" si="2507">IF(C1336&lt;315,"S",IF(C1336&lt;375,"M","N/A"))</f>
        <v>M</v>
      </c>
      <c r="G1336" s="16" t="str">
        <f t="shared" ref="G1336" si="2508">IF(D1336&lt;235,"S",IF(D1336&lt;300,"M","N/A"))</f>
        <v>M</v>
      </c>
      <c r="H1336" s="16" t="str">
        <f t="shared" ref="H1336" si="2509">IF(E1336&lt;71,"80",IF(E1336&lt;91,"100",IF(E1336&lt;111,"120",IF(E1336&lt;151,"160","N/A"))))</f>
        <v>120</v>
      </c>
      <c r="I1336" s="16" t="str">
        <f t="shared" ref="I1336" si="2510">F1336&amp;"+"&amp;G1336&amp;"+"&amp;H1336</f>
        <v>M+M+120</v>
      </c>
      <c r="J1336" s="19" t="str">
        <f t="shared" ref="J1336" si="2511">IF(ISNUMBER(SEARCH("N/A",I1336)),"Not Suitable",(VLOOKUP(I1336,codes,2,FALSE)))</f>
        <v>TM-CAGEM+120</v>
      </c>
      <c r="K1336" s="19">
        <f t="shared" ref="K1336" si="2512">IF(ISNUMBER(SEARCH("N/A",I1336)),"-",(VLOOKUP(I1336,codes,3,FALSE)))</f>
        <v>2061287</v>
      </c>
    </row>
    <row r="1337" spans="1:11" x14ac:dyDescent="0.35">
      <c r="A1337" s="16" t="s">
        <v>181</v>
      </c>
      <c r="B1337" s="16" t="s">
        <v>192</v>
      </c>
      <c r="C1337" s="19">
        <v>532</v>
      </c>
      <c r="D1337" s="19">
        <v>352</v>
      </c>
      <c r="E1337" s="19">
        <v>145</v>
      </c>
      <c r="F1337" s="16" t="str">
        <f t="shared" si="2467"/>
        <v>N/A</v>
      </c>
      <c r="G1337" s="16" t="str">
        <f t="shared" si="2468"/>
        <v>N/A</v>
      </c>
      <c r="H1337" s="16" t="str">
        <f t="shared" si="2339"/>
        <v>160</v>
      </c>
      <c r="I1337" s="16" t="str">
        <f t="shared" si="2469"/>
        <v>N/A+N/A+160</v>
      </c>
      <c r="J1337" s="19" t="str">
        <f t="shared" si="2424"/>
        <v>Not Suitable</v>
      </c>
      <c r="K1337" s="19" t="str">
        <f t="shared" si="2470"/>
        <v>-</v>
      </c>
    </row>
    <row r="1338" spans="1:11" x14ac:dyDescent="0.35">
      <c r="A1338" s="16" t="s">
        <v>181</v>
      </c>
      <c r="B1338" s="16" t="s">
        <v>193</v>
      </c>
      <c r="C1338" s="19">
        <v>532</v>
      </c>
      <c r="D1338" s="19">
        <v>352</v>
      </c>
      <c r="E1338" s="19">
        <v>145</v>
      </c>
      <c r="F1338" s="16" t="str">
        <f t="shared" si="2467"/>
        <v>N/A</v>
      </c>
      <c r="G1338" s="16" t="str">
        <f t="shared" si="2468"/>
        <v>N/A</v>
      </c>
      <c r="H1338" s="16" t="str">
        <f t="shared" si="2339"/>
        <v>160</v>
      </c>
      <c r="I1338" s="16" t="str">
        <f t="shared" si="2469"/>
        <v>N/A+N/A+160</v>
      </c>
      <c r="J1338" s="19" t="str">
        <f t="shared" si="2424"/>
        <v>Not Suitable</v>
      </c>
      <c r="K1338" s="19" t="str">
        <f t="shared" si="2470"/>
        <v>-</v>
      </c>
    </row>
    <row r="1339" spans="1:11" x14ac:dyDescent="0.35">
      <c r="A1339" s="16" t="s">
        <v>181</v>
      </c>
      <c r="B1339" s="16" t="s">
        <v>562</v>
      </c>
      <c r="C1339" s="19">
        <v>477</v>
      </c>
      <c r="D1339" s="19">
        <v>390</v>
      </c>
      <c r="E1339" s="19">
        <v>148</v>
      </c>
      <c r="F1339" s="16" t="str">
        <f t="shared" ref="F1339:F1357" si="2513">IF(C1339&lt;315,"S",IF(C1339&lt;375,"M","N/A"))</f>
        <v>N/A</v>
      </c>
      <c r="G1339" s="16" t="str">
        <f t="shared" ref="G1339:G1357" si="2514">IF(D1339&lt;235,"S",IF(D1339&lt;300,"M","N/A"))</f>
        <v>N/A</v>
      </c>
      <c r="H1339" s="16" t="str">
        <f t="shared" si="2339"/>
        <v>160</v>
      </c>
      <c r="I1339" s="16" t="str">
        <f t="shared" ref="I1339:I1357" si="2515">F1339&amp;"+"&amp;G1339&amp;"+"&amp;H1339</f>
        <v>N/A+N/A+160</v>
      </c>
      <c r="J1339" s="19" t="str">
        <f t="shared" si="2424"/>
        <v>Not Suitable</v>
      </c>
      <c r="K1339" s="19" t="str">
        <f t="shared" ref="K1339:K1357" si="2516">IF(ISNUMBER(SEARCH("N/A",I1339)),"-",(VLOOKUP(I1339,codes,3,FALSE)))</f>
        <v>-</v>
      </c>
    </row>
    <row r="1340" spans="1:11" x14ac:dyDescent="0.35">
      <c r="A1340" s="37" t="s">
        <v>181</v>
      </c>
      <c r="B1340" s="37" t="s">
        <v>708</v>
      </c>
      <c r="C1340" s="38">
        <v>390</v>
      </c>
      <c r="D1340" s="38">
        <v>463</v>
      </c>
      <c r="E1340" s="38">
        <v>134</v>
      </c>
      <c r="F1340" s="37" t="str">
        <f t="shared" ref="F1340" si="2517">IF(C1340&lt;315,"S",IF(C1340&lt;375,"M","N/A"))</f>
        <v>N/A</v>
      </c>
      <c r="G1340" s="37" t="str">
        <f t="shared" ref="G1340" si="2518">IF(D1340&lt;235,"S",IF(D1340&lt;300,"M","N/A"))</f>
        <v>N/A</v>
      </c>
      <c r="H1340" s="37" t="str">
        <f t="shared" ref="H1340" si="2519">IF(E1340&lt;71,"80",IF(E1340&lt;91,"100",IF(E1340&lt;111,"120",IF(E1340&lt;151,"160","N/A"))))</f>
        <v>160</v>
      </c>
      <c r="I1340" s="37" t="str">
        <f t="shared" ref="I1340" si="2520">F1340&amp;"+"&amp;G1340&amp;"+"&amp;H1340</f>
        <v>N/A+N/A+160</v>
      </c>
      <c r="J1340" s="38" t="str">
        <f t="shared" ref="J1340" si="2521">IF(ISNUMBER(SEARCH("N/A",I1340)),"Not Suitable",(VLOOKUP(I1340,codes,2,FALSE)))</f>
        <v>Not Suitable</v>
      </c>
      <c r="K1340" s="38" t="str">
        <f t="shared" ref="K1340" si="2522">IF(ISNUMBER(SEARCH("N/A",I1340)),"-",(VLOOKUP(I1340,codes,3,FALSE)))</f>
        <v>-</v>
      </c>
    </row>
    <row r="1341" spans="1:11" x14ac:dyDescent="0.35">
      <c r="A1341" s="37" t="s">
        <v>181</v>
      </c>
      <c r="B1341" s="37" t="s">
        <v>709</v>
      </c>
      <c r="C1341" s="38">
        <v>390</v>
      </c>
      <c r="D1341" s="38">
        <v>463</v>
      </c>
      <c r="E1341" s="38">
        <v>134</v>
      </c>
      <c r="F1341" s="37" t="str">
        <f t="shared" ref="F1341" si="2523">IF(C1341&lt;315,"S",IF(C1341&lt;375,"M","N/A"))</f>
        <v>N/A</v>
      </c>
      <c r="G1341" s="37" t="str">
        <f t="shared" ref="G1341" si="2524">IF(D1341&lt;235,"S",IF(D1341&lt;300,"M","N/A"))</f>
        <v>N/A</v>
      </c>
      <c r="H1341" s="37" t="str">
        <f t="shared" ref="H1341" si="2525">IF(E1341&lt;71,"80",IF(E1341&lt;91,"100",IF(E1341&lt;111,"120",IF(E1341&lt;151,"160","N/A"))))</f>
        <v>160</v>
      </c>
      <c r="I1341" s="37" t="str">
        <f t="shared" ref="I1341" si="2526">F1341&amp;"+"&amp;G1341&amp;"+"&amp;H1341</f>
        <v>N/A+N/A+160</v>
      </c>
      <c r="J1341" s="38" t="str">
        <f t="shared" ref="J1341" si="2527">IF(ISNUMBER(SEARCH("N/A",I1341)),"Not Suitable",(VLOOKUP(I1341,codes,2,FALSE)))</f>
        <v>Not Suitable</v>
      </c>
      <c r="K1341" s="38" t="str">
        <f t="shared" ref="K1341" si="2528">IF(ISNUMBER(SEARCH("N/A",I1341)),"-",(VLOOKUP(I1341,codes,3,FALSE)))</f>
        <v>-</v>
      </c>
    </row>
    <row r="1342" spans="1:11" x14ac:dyDescent="0.35">
      <c r="A1342" s="16" t="s">
        <v>181</v>
      </c>
      <c r="B1342" s="16" t="s">
        <v>250</v>
      </c>
      <c r="C1342" s="19">
        <v>785</v>
      </c>
      <c r="D1342" s="19">
        <v>699</v>
      </c>
      <c r="E1342" s="19">
        <v>298</v>
      </c>
      <c r="F1342" s="16" t="str">
        <f t="shared" si="2513"/>
        <v>N/A</v>
      </c>
      <c r="G1342" s="16" t="str">
        <f t="shared" si="2514"/>
        <v>N/A</v>
      </c>
      <c r="H1342" s="16" t="str">
        <f t="shared" si="2339"/>
        <v>N/A</v>
      </c>
      <c r="I1342" s="16" t="str">
        <f t="shared" si="2515"/>
        <v>N/A+N/A+N/A</v>
      </c>
      <c r="J1342" s="19" t="str">
        <f t="shared" si="2424"/>
        <v>Not Suitable</v>
      </c>
      <c r="K1342" s="19" t="str">
        <f t="shared" si="2516"/>
        <v>-</v>
      </c>
    </row>
    <row r="1343" spans="1:11" x14ac:dyDescent="0.35">
      <c r="A1343" s="37" t="s">
        <v>181</v>
      </c>
      <c r="B1343" s="37" t="s">
        <v>710</v>
      </c>
      <c r="C1343" s="38">
        <v>530</v>
      </c>
      <c r="D1343" s="38">
        <v>204</v>
      </c>
      <c r="E1343" s="38">
        <v>545</v>
      </c>
      <c r="F1343" s="37" t="str">
        <f t="shared" ref="F1343" si="2529">IF(C1343&lt;315,"S",IF(C1343&lt;375,"M","N/A"))</f>
        <v>N/A</v>
      </c>
      <c r="G1343" s="37" t="str">
        <f t="shared" ref="G1343" si="2530">IF(D1343&lt;235,"S",IF(D1343&lt;300,"M","N/A"))</f>
        <v>S</v>
      </c>
      <c r="H1343" s="37" t="str">
        <f t="shared" ref="H1343" si="2531">IF(E1343&lt;71,"80",IF(E1343&lt;91,"100",IF(E1343&lt;111,"120",IF(E1343&lt;151,"160","N/A"))))</f>
        <v>N/A</v>
      </c>
      <c r="I1343" s="37" t="str">
        <f t="shared" ref="I1343" si="2532">F1343&amp;"+"&amp;G1343&amp;"+"&amp;H1343</f>
        <v>N/A+S+N/A</v>
      </c>
      <c r="J1343" s="38" t="str">
        <f t="shared" ref="J1343" si="2533">IF(ISNUMBER(SEARCH("N/A",I1343)),"Not Suitable",(VLOOKUP(I1343,codes,2,FALSE)))</f>
        <v>Not Suitable</v>
      </c>
      <c r="K1343" s="38" t="str">
        <f t="shared" ref="K1343" si="2534">IF(ISNUMBER(SEARCH("N/A",I1343)),"-",(VLOOKUP(I1343,codes,3,FALSE)))</f>
        <v>-</v>
      </c>
    </row>
    <row r="1344" spans="1:11" x14ac:dyDescent="0.35">
      <c r="A1344" s="37" t="s">
        <v>181</v>
      </c>
      <c r="B1344" s="37" t="s">
        <v>711</v>
      </c>
      <c r="C1344" s="38">
        <v>390</v>
      </c>
      <c r="D1344" s="38">
        <v>134</v>
      </c>
      <c r="E1344" s="38">
        <v>487</v>
      </c>
      <c r="F1344" s="37" t="str">
        <f t="shared" ref="F1344:F1347" si="2535">IF(C1344&lt;315,"S",IF(C1344&lt;375,"M","N/A"))</f>
        <v>N/A</v>
      </c>
      <c r="G1344" s="37" t="str">
        <f t="shared" ref="G1344:G1347" si="2536">IF(D1344&lt;235,"S",IF(D1344&lt;300,"M","N/A"))</f>
        <v>S</v>
      </c>
      <c r="H1344" s="37" t="str">
        <f t="shared" ref="H1344:H1347" si="2537">IF(E1344&lt;71,"80",IF(E1344&lt;91,"100",IF(E1344&lt;111,"120",IF(E1344&lt;151,"160","N/A"))))</f>
        <v>N/A</v>
      </c>
      <c r="I1344" s="37" t="str">
        <f t="shared" ref="I1344:I1347" si="2538">F1344&amp;"+"&amp;G1344&amp;"+"&amp;H1344</f>
        <v>N/A+S+N/A</v>
      </c>
      <c r="J1344" s="38" t="str">
        <f t="shared" ref="J1344:J1347" si="2539">IF(ISNUMBER(SEARCH("N/A",I1344)),"Not Suitable",(VLOOKUP(I1344,codes,2,FALSE)))</f>
        <v>Not Suitable</v>
      </c>
      <c r="K1344" s="38" t="str">
        <f t="shared" ref="K1344:K1347" si="2540">IF(ISNUMBER(SEARCH("N/A",I1344)),"-",(VLOOKUP(I1344,codes,3,FALSE)))</f>
        <v>-</v>
      </c>
    </row>
    <row r="1345" spans="1:11" x14ac:dyDescent="0.35">
      <c r="A1345" s="37" t="s">
        <v>181</v>
      </c>
      <c r="B1345" s="37" t="s">
        <v>712</v>
      </c>
      <c r="C1345" s="38">
        <v>460</v>
      </c>
      <c r="D1345" s="38">
        <v>169</v>
      </c>
      <c r="E1345" s="38">
        <v>515</v>
      </c>
      <c r="F1345" s="37" t="str">
        <f t="shared" si="2535"/>
        <v>N/A</v>
      </c>
      <c r="G1345" s="37" t="str">
        <f t="shared" si="2536"/>
        <v>S</v>
      </c>
      <c r="H1345" s="37" t="str">
        <f t="shared" si="2537"/>
        <v>N/A</v>
      </c>
      <c r="I1345" s="37" t="str">
        <f t="shared" si="2538"/>
        <v>N/A+S+N/A</v>
      </c>
      <c r="J1345" s="38" t="str">
        <f t="shared" si="2539"/>
        <v>Not Suitable</v>
      </c>
      <c r="K1345" s="38" t="str">
        <f t="shared" si="2540"/>
        <v>-</v>
      </c>
    </row>
    <row r="1346" spans="1:11" x14ac:dyDescent="0.35">
      <c r="A1346" s="37" t="s">
        <v>181</v>
      </c>
      <c r="B1346" s="37" t="s">
        <v>713</v>
      </c>
      <c r="C1346" s="38">
        <v>460</v>
      </c>
      <c r="D1346" s="38">
        <v>169</v>
      </c>
      <c r="E1346" s="38">
        <v>515</v>
      </c>
      <c r="F1346" s="37" t="str">
        <f t="shared" si="2535"/>
        <v>N/A</v>
      </c>
      <c r="G1346" s="37" t="str">
        <f t="shared" si="2536"/>
        <v>S</v>
      </c>
      <c r="H1346" s="37" t="str">
        <f t="shared" si="2537"/>
        <v>N/A</v>
      </c>
      <c r="I1346" s="37" t="str">
        <f t="shared" si="2538"/>
        <v>N/A+S+N/A</v>
      </c>
      <c r="J1346" s="38" t="str">
        <f t="shared" si="2539"/>
        <v>Not Suitable</v>
      </c>
      <c r="K1346" s="38" t="str">
        <f t="shared" si="2540"/>
        <v>-</v>
      </c>
    </row>
    <row r="1347" spans="1:11" x14ac:dyDescent="0.35">
      <c r="A1347" s="37" t="s">
        <v>181</v>
      </c>
      <c r="B1347" s="37" t="s">
        <v>714</v>
      </c>
      <c r="C1347" s="38">
        <v>530</v>
      </c>
      <c r="D1347" s="38">
        <v>204</v>
      </c>
      <c r="E1347" s="38">
        <v>545</v>
      </c>
      <c r="F1347" s="37" t="str">
        <f t="shared" si="2535"/>
        <v>N/A</v>
      </c>
      <c r="G1347" s="37" t="str">
        <f t="shared" si="2536"/>
        <v>S</v>
      </c>
      <c r="H1347" s="37" t="str">
        <f t="shared" si="2537"/>
        <v>N/A</v>
      </c>
      <c r="I1347" s="37" t="str">
        <f t="shared" si="2538"/>
        <v>N/A+S+N/A</v>
      </c>
      <c r="J1347" s="38" t="str">
        <f t="shared" si="2539"/>
        <v>Not Suitable</v>
      </c>
      <c r="K1347" s="38" t="str">
        <f t="shared" si="2540"/>
        <v>-</v>
      </c>
    </row>
    <row r="1348" spans="1:11" x14ac:dyDescent="0.35">
      <c r="A1348" s="16" t="s">
        <v>181</v>
      </c>
      <c r="B1348" s="16" t="s">
        <v>251</v>
      </c>
      <c r="C1348" s="19">
        <v>785</v>
      </c>
      <c r="D1348" s="19">
        <v>699</v>
      </c>
      <c r="E1348" s="19">
        <v>298</v>
      </c>
      <c r="F1348" s="16" t="str">
        <f t="shared" si="2513"/>
        <v>N/A</v>
      </c>
      <c r="G1348" s="16" t="str">
        <f t="shared" si="2514"/>
        <v>N/A</v>
      </c>
      <c r="H1348" s="16" t="str">
        <f t="shared" si="2339"/>
        <v>N/A</v>
      </c>
      <c r="I1348" s="16" t="str">
        <f t="shared" si="2515"/>
        <v>N/A+N/A+N/A</v>
      </c>
      <c r="J1348" s="19" t="str">
        <f t="shared" si="2424"/>
        <v>Not Suitable</v>
      </c>
      <c r="K1348" s="19" t="str">
        <f t="shared" si="2516"/>
        <v>-</v>
      </c>
    </row>
    <row r="1349" spans="1:11" x14ac:dyDescent="0.35">
      <c r="A1349" s="16" t="s">
        <v>181</v>
      </c>
      <c r="B1349" s="16" t="s">
        <v>194</v>
      </c>
      <c r="C1349" s="19">
        <v>532</v>
      </c>
      <c r="D1349" s="19">
        <v>352</v>
      </c>
      <c r="E1349" s="19">
        <v>145</v>
      </c>
      <c r="F1349" s="16" t="str">
        <f t="shared" si="2513"/>
        <v>N/A</v>
      </c>
      <c r="G1349" s="16" t="str">
        <f t="shared" si="2514"/>
        <v>N/A</v>
      </c>
      <c r="H1349" s="16" t="str">
        <f t="shared" si="2339"/>
        <v>160</v>
      </c>
      <c r="I1349" s="16" t="str">
        <f t="shared" si="2515"/>
        <v>N/A+N/A+160</v>
      </c>
      <c r="J1349" s="19" t="str">
        <f t="shared" si="2424"/>
        <v>Not Suitable</v>
      </c>
      <c r="K1349" s="19" t="str">
        <f t="shared" si="2516"/>
        <v>-</v>
      </c>
    </row>
    <row r="1350" spans="1:11" x14ac:dyDescent="0.35">
      <c r="A1350" s="16" t="s">
        <v>181</v>
      </c>
      <c r="B1350" s="16" t="s">
        <v>195</v>
      </c>
      <c r="C1350" s="19">
        <v>532</v>
      </c>
      <c r="D1350" s="19">
        <v>353</v>
      </c>
      <c r="E1350" s="19">
        <v>145</v>
      </c>
      <c r="F1350" s="16" t="str">
        <f t="shared" si="2513"/>
        <v>N/A</v>
      </c>
      <c r="G1350" s="16" t="str">
        <f t="shared" si="2514"/>
        <v>N/A</v>
      </c>
      <c r="H1350" s="16" t="str">
        <f t="shared" si="2339"/>
        <v>160</v>
      </c>
      <c r="I1350" s="16" t="str">
        <f t="shared" si="2515"/>
        <v>N/A+N/A+160</v>
      </c>
      <c r="J1350" s="19" t="str">
        <f t="shared" si="2424"/>
        <v>Not Suitable</v>
      </c>
      <c r="K1350" s="19" t="str">
        <f t="shared" si="2516"/>
        <v>-</v>
      </c>
    </row>
    <row r="1351" spans="1:11" x14ac:dyDescent="0.35">
      <c r="A1351" s="37" t="s">
        <v>181</v>
      </c>
      <c r="B1351" s="37" t="s">
        <v>196</v>
      </c>
      <c r="C1351" s="38">
        <v>390</v>
      </c>
      <c r="D1351" s="38">
        <v>134</v>
      </c>
      <c r="E1351" s="38">
        <v>463</v>
      </c>
      <c r="F1351" s="37" t="str">
        <f t="shared" si="2513"/>
        <v>N/A</v>
      </c>
      <c r="G1351" s="37" t="str">
        <f t="shared" si="2514"/>
        <v>S</v>
      </c>
      <c r="H1351" s="37" t="str">
        <f t="shared" si="2339"/>
        <v>N/A</v>
      </c>
      <c r="I1351" s="37" t="str">
        <f t="shared" si="2515"/>
        <v>N/A+S+N/A</v>
      </c>
      <c r="J1351" s="38" t="str">
        <f t="shared" si="2424"/>
        <v>Not Suitable</v>
      </c>
      <c r="K1351" s="38" t="str">
        <f t="shared" si="2516"/>
        <v>-</v>
      </c>
    </row>
    <row r="1352" spans="1:11" x14ac:dyDescent="0.35">
      <c r="A1352" s="37" t="s">
        <v>181</v>
      </c>
      <c r="B1352" s="37" t="s">
        <v>197</v>
      </c>
      <c r="C1352" s="38">
        <v>390</v>
      </c>
      <c r="D1352" s="38">
        <v>134</v>
      </c>
      <c r="E1352" s="38">
        <v>463</v>
      </c>
      <c r="F1352" s="37" t="str">
        <f t="shared" si="2513"/>
        <v>N/A</v>
      </c>
      <c r="G1352" s="37" t="str">
        <f t="shared" si="2514"/>
        <v>S</v>
      </c>
      <c r="H1352" s="37" t="str">
        <f t="shared" si="2339"/>
        <v>N/A</v>
      </c>
      <c r="I1352" s="37" t="str">
        <f t="shared" si="2515"/>
        <v>N/A+S+N/A</v>
      </c>
      <c r="J1352" s="38" t="str">
        <f t="shared" si="2424"/>
        <v>Not Suitable</v>
      </c>
      <c r="K1352" s="38" t="str">
        <f t="shared" si="2516"/>
        <v>-</v>
      </c>
    </row>
    <row r="1353" spans="1:11" x14ac:dyDescent="0.35">
      <c r="A1353" s="37" t="s">
        <v>181</v>
      </c>
      <c r="B1353" s="37" t="s">
        <v>198</v>
      </c>
      <c r="C1353" s="38">
        <v>530</v>
      </c>
      <c r="D1353" s="38">
        <v>204</v>
      </c>
      <c r="E1353" s="38">
        <v>545</v>
      </c>
      <c r="F1353" s="37" t="str">
        <f>IF(C1353&lt;315,"S",IF(C1353&lt;375,"M","N/A"))</f>
        <v>N/A</v>
      </c>
      <c r="G1353" s="37" t="str">
        <f t="shared" si="2514"/>
        <v>S</v>
      </c>
      <c r="H1353" s="37" t="str">
        <f t="shared" ref="H1353:H1371" si="2541">IF(E1353&lt;71,"80",IF(E1353&lt;91,"100",IF(E1353&lt;111,"120",IF(E1353&lt;151,"160","N/A"))))</f>
        <v>N/A</v>
      </c>
      <c r="I1353" s="37" t="str">
        <f t="shared" si="2515"/>
        <v>N/A+S+N/A</v>
      </c>
      <c r="J1353" s="38" t="str">
        <f t="shared" si="2424"/>
        <v>Not Suitable</v>
      </c>
      <c r="K1353" s="38" t="str">
        <f t="shared" si="2516"/>
        <v>-</v>
      </c>
    </row>
    <row r="1354" spans="1:11" x14ac:dyDescent="0.35">
      <c r="A1354" s="16" t="s">
        <v>181</v>
      </c>
      <c r="B1354" s="16" t="s">
        <v>533</v>
      </c>
      <c r="C1354" s="19">
        <v>464</v>
      </c>
      <c r="D1354" s="19">
        <v>408</v>
      </c>
      <c r="E1354" s="19">
        <v>179</v>
      </c>
      <c r="F1354" s="16" t="str">
        <f>IF(C1354&lt;315,"S",IF(C1354&lt;375,"M","N/A"))</f>
        <v>N/A</v>
      </c>
      <c r="G1354" s="16" t="str">
        <f t="shared" si="2514"/>
        <v>N/A</v>
      </c>
      <c r="H1354" s="16" t="str">
        <f t="shared" si="2541"/>
        <v>N/A</v>
      </c>
      <c r="I1354" s="16" t="str">
        <f t="shared" si="2515"/>
        <v>N/A+N/A+N/A</v>
      </c>
      <c r="J1354" s="19" t="str">
        <f t="shared" si="2424"/>
        <v>Not Suitable</v>
      </c>
      <c r="K1354" s="19" t="str">
        <f t="shared" si="2516"/>
        <v>-</v>
      </c>
    </row>
    <row r="1355" spans="1:11" x14ac:dyDescent="0.35">
      <c r="A1355" s="16" t="s">
        <v>181</v>
      </c>
      <c r="B1355" s="16" t="s">
        <v>534</v>
      </c>
      <c r="C1355" s="19">
        <v>464</v>
      </c>
      <c r="D1355" s="19">
        <v>408</v>
      </c>
      <c r="E1355" s="19">
        <v>179</v>
      </c>
      <c r="F1355" s="16" t="str">
        <f>IF(C1355&lt;315,"S",IF(C1355&lt;375,"M","N/A"))</f>
        <v>N/A</v>
      </c>
      <c r="G1355" s="16" t="str">
        <f t="shared" si="2514"/>
        <v>N/A</v>
      </c>
      <c r="H1355" s="16" t="str">
        <f t="shared" si="2541"/>
        <v>N/A</v>
      </c>
      <c r="I1355" s="16" t="str">
        <f t="shared" si="2515"/>
        <v>N/A+N/A+N/A</v>
      </c>
      <c r="J1355" s="19" t="str">
        <f t="shared" si="2424"/>
        <v>Not Suitable</v>
      </c>
      <c r="K1355" s="19" t="str">
        <f t="shared" si="2516"/>
        <v>-</v>
      </c>
    </row>
    <row r="1356" spans="1:11" x14ac:dyDescent="0.35">
      <c r="A1356" s="16" t="s">
        <v>181</v>
      </c>
      <c r="B1356" s="16" t="s">
        <v>189</v>
      </c>
      <c r="C1356" s="19">
        <v>273</v>
      </c>
      <c r="D1356" s="19">
        <v>206</v>
      </c>
      <c r="E1356" s="19">
        <v>45</v>
      </c>
      <c r="F1356" s="16" t="str">
        <f>IF(C1356&lt;315,"S",IF(C1356&lt;375,"M","N/A"))</f>
        <v>S</v>
      </c>
      <c r="G1356" s="16" t="str">
        <f t="shared" si="2514"/>
        <v>S</v>
      </c>
      <c r="H1356" s="16" t="str">
        <f t="shared" si="2541"/>
        <v>80</v>
      </c>
      <c r="I1356" s="16" t="str">
        <f t="shared" si="2515"/>
        <v>S+S+80</v>
      </c>
      <c r="J1356" s="19" t="str">
        <f t="shared" si="2424"/>
        <v>TM-CAGES+80</v>
      </c>
      <c r="K1356" s="19">
        <f t="shared" si="2516"/>
        <v>2061184</v>
      </c>
    </row>
    <row r="1357" spans="1:11" x14ac:dyDescent="0.35">
      <c r="A1357" s="16" t="s">
        <v>181</v>
      </c>
      <c r="B1357" s="16" t="s">
        <v>190</v>
      </c>
      <c r="C1357" s="19">
        <v>273</v>
      </c>
      <c r="D1357" s="19">
        <v>206</v>
      </c>
      <c r="E1357" s="19">
        <v>45</v>
      </c>
      <c r="F1357" s="16" t="str">
        <f t="shared" si="2513"/>
        <v>S</v>
      </c>
      <c r="G1357" s="16" t="str">
        <f t="shared" si="2514"/>
        <v>S</v>
      </c>
      <c r="H1357" s="16" t="str">
        <f t="shared" si="2541"/>
        <v>80</v>
      </c>
      <c r="I1357" s="16" t="str">
        <f t="shared" si="2515"/>
        <v>S+S+80</v>
      </c>
      <c r="J1357" s="19" t="str">
        <f t="shared" si="2424"/>
        <v>TM-CAGES+80</v>
      </c>
      <c r="K1357" s="19">
        <f t="shared" si="2516"/>
        <v>2061184</v>
      </c>
    </row>
    <row r="1358" spans="1:11" x14ac:dyDescent="0.35">
      <c r="A1358" s="16" t="s">
        <v>181</v>
      </c>
      <c r="B1358" s="16" t="s">
        <v>587</v>
      </c>
      <c r="C1358" s="19">
        <v>350</v>
      </c>
      <c r="D1358" s="19">
        <v>313</v>
      </c>
      <c r="E1358" s="19">
        <v>160</v>
      </c>
      <c r="F1358" s="16" t="str">
        <f t="shared" ref="F1358:F1366" si="2542">IF(C1358&lt;315,"S",IF(C1358&lt;375,"M","N/A"))</f>
        <v>M</v>
      </c>
      <c r="G1358" s="16" t="str">
        <f t="shared" ref="G1358:G1366" si="2543">IF(D1358&lt;235,"S",IF(D1358&lt;300,"M","N/A"))</f>
        <v>N/A</v>
      </c>
      <c r="H1358" s="16" t="str">
        <f t="shared" ref="H1358:H1366" si="2544">IF(E1358&lt;71,"80",IF(E1358&lt;91,"100",IF(E1358&lt;111,"120",IF(E1358&lt;151,"160","N/A"))))</f>
        <v>N/A</v>
      </c>
      <c r="I1358" s="16" t="str">
        <f t="shared" ref="I1358:I1366" si="2545">F1358&amp;"+"&amp;G1358&amp;"+"&amp;H1358</f>
        <v>M+N/A+N/A</v>
      </c>
      <c r="J1358" s="19" t="str">
        <f t="shared" ref="J1358:J1366" si="2546">IF(ISNUMBER(SEARCH("N/A",I1358)),"Not Suitable",(VLOOKUP(I1358,codes,2,FALSE)))</f>
        <v>Not Suitable</v>
      </c>
      <c r="K1358" s="19" t="str">
        <f t="shared" ref="K1358:K1366" si="2547">IF(ISNUMBER(SEARCH("N/A",I1358)),"-",(VLOOKUP(I1358,codes,3,FALSE)))</f>
        <v>-</v>
      </c>
    </row>
    <row r="1359" spans="1:11" x14ac:dyDescent="0.35">
      <c r="A1359" s="37" t="s">
        <v>181</v>
      </c>
      <c r="B1359" s="37" t="s">
        <v>692</v>
      </c>
      <c r="C1359" s="38">
        <v>365</v>
      </c>
      <c r="D1359" s="38">
        <v>310</v>
      </c>
      <c r="E1359" s="38">
        <v>138.69999999999999</v>
      </c>
      <c r="F1359" s="37" t="str">
        <f t="shared" ref="F1359:F1360" si="2548">IF(C1359&lt;315,"S",IF(C1359&lt;375,"M","N/A"))</f>
        <v>M</v>
      </c>
      <c r="G1359" s="37" t="str">
        <f t="shared" ref="G1359:G1360" si="2549">IF(D1359&lt;235,"S",IF(D1359&lt;300,"M","N/A"))</f>
        <v>N/A</v>
      </c>
      <c r="H1359" s="37" t="str">
        <f t="shared" ref="H1359:H1360" si="2550">IF(E1359&lt;71,"80",IF(E1359&lt;91,"100",IF(E1359&lt;111,"120",IF(E1359&lt;151,"160","N/A"))))</f>
        <v>160</v>
      </c>
      <c r="I1359" s="37" t="str">
        <f t="shared" ref="I1359:I1360" si="2551">F1359&amp;"+"&amp;G1359&amp;"+"&amp;H1359</f>
        <v>M+N/A+160</v>
      </c>
      <c r="J1359" s="38" t="str">
        <f t="shared" ref="J1359:J1360" si="2552">IF(ISNUMBER(SEARCH("N/A",I1359)),"Not Suitable",(VLOOKUP(I1359,codes,2,FALSE)))</f>
        <v>Not Suitable</v>
      </c>
      <c r="K1359" s="38" t="str">
        <f t="shared" ref="K1359:K1360" si="2553">IF(ISNUMBER(SEARCH("N/A",I1359)),"-",(VLOOKUP(I1359,codes,3,FALSE)))</f>
        <v>-</v>
      </c>
    </row>
    <row r="1360" spans="1:11" x14ac:dyDescent="0.35">
      <c r="A1360" s="37" t="s">
        <v>181</v>
      </c>
      <c r="B1360" s="37" t="s">
        <v>693</v>
      </c>
      <c r="C1360" s="38">
        <v>365</v>
      </c>
      <c r="D1360" s="38">
        <v>310</v>
      </c>
      <c r="E1360" s="38">
        <v>138.69999999999999</v>
      </c>
      <c r="F1360" s="37" t="str">
        <f t="shared" si="2548"/>
        <v>M</v>
      </c>
      <c r="G1360" s="37" t="str">
        <f t="shared" si="2549"/>
        <v>N/A</v>
      </c>
      <c r="H1360" s="37" t="str">
        <f t="shared" si="2550"/>
        <v>160</v>
      </c>
      <c r="I1360" s="37" t="str">
        <f t="shared" si="2551"/>
        <v>M+N/A+160</v>
      </c>
      <c r="J1360" s="38" t="str">
        <f t="shared" si="2552"/>
        <v>Not Suitable</v>
      </c>
      <c r="K1360" s="38" t="str">
        <f t="shared" si="2553"/>
        <v>-</v>
      </c>
    </row>
    <row r="1361" spans="1:11" x14ac:dyDescent="0.35">
      <c r="A1361" s="37" t="s">
        <v>181</v>
      </c>
      <c r="B1361" s="37" t="s">
        <v>696</v>
      </c>
      <c r="C1361" s="38">
        <v>372</v>
      </c>
      <c r="D1361" s="38">
        <v>382</v>
      </c>
      <c r="E1361" s="38">
        <v>168</v>
      </c>
      <c r="F1361" s="37" t="str">
        <f t="shared" ref="F1361:F1365" si="2554">IF(C1361&lt;315,"S",IF(C1361&lt;375,"M","N/A"))</f>
        <v>M</v>
      </c>
      <c r="G1361" s="37" t="str">
        <f t="shared" ref="G1361:G1365" si="2555">IF(D1361&lt;235,"S",IF(D1361&lt;300,"M","N/A"))</f>
        <v>N/A</v>
      </c>
      <c r="H1361" s="37" t="str">
        <f t="shared" ref="H1361:H1365" si="2556">IF(E1361&lt;71,"80",IF(E1361&lt;91,"100",IF(E1361&lt;111,"120",IF(E1361&lt;151,"160","N/A"))))</f>
        <v>N/A</v>
      </c>
      <c r="I1361" s="37" t="str">
        <f t="shared" ref="I1361:I1365" si="2557">F1361&amp;"+"&amp;G1361&amp;"+"&amp;H1361</f>
        <v>M+N/A+N/A</v>
      </c>
      <c r="J1361" s="38" t="str">
        <f t="shared" ref="J1361:J1365" si="2558">IF(ISNUMBER(SEARCH("N/A",I1361)),"Not Suitable",(VLOOKUP(I1361,codes,2,FALSE)))</f>
        <v>Not Suitable</v>
      </c>
      <c r="K1361" s="38" t="str">
        <f t="shared" ref="K1361:K1365" si="2559">IF(ISNUMBER(SEARCH("N/A",I1361)),"-",(VLOOKUP(I1361,codes,3,FALSE)))</f>
        <v>-</v>
      </c>
    </row>
    <row r="1362" spans="1:11" x14ac:dyDescent="0.35">
      <c r="A1362" s="37" t="s">
        <v>181</v>
      </c>
      <c r="B1362" s="37" t="s">
        <v>698</v>
      </c>
      <c r="C1362" s="38">
        <v>372</v>
      </c>
      <c r="D1362" s="38">
        <v>382</v>
      </c>
      <c r="E1362" s="38">
        <v>168</v>
      </c>
      <c r="F1362" s="37" t="str">
        <f t="shared" si="2554"/>
        <v>M</v>
      </c>
      <c r="G1362" s="37" t="str">
        <f t="shared" si="2555"/>
        <v>N/A</v>
      </c>
      <c r="H1362" s="37" t="str">
        <f t="shared" si="2556"/>
        <v>N/A</v>
      </c>
      <c r="I1362" s="37" t="str">
        <f t="shared" si="2557"/>
        <v>M+N/A+N/A</v>
      </c>
      <c r="J1362" s="38" t="str">
        <f t="shared" si="2558"/>
        <v>Not Suitable</v>
      </c>
      <c r="K1362" s="38" t="str">
        <f t="shared" si="2559"/>
        <v>-</v>
      </c>
    </row>
    <row r="1363" spans="1:11" x14ac:dyDescent="0.35">
      <c r="A1363" s="37" t="s">
        <v>181</v>
      </c>
      <c r="B1363" s="37" t="s">
        <v>697</v>
      </c>
      <c r="C1363" s="38">
        <v>372</v>
      </c>
      <c r="D1363" s="38">
        <v>382</v>
      </c>
      <c r="E1363" s="38">
        <v>168</v>
      </c>
      <c r="F1363" s="37" t="str">
        <f t="shared" si="2554"/>
        <v>M</v>
      </c>
      <c r="G1363" s="37" t="str">
        <f t="shared" si="2555"/>
        <v>N/A</v>
      </c>
      <c r="H1363" s="37" t="str">
        <f t="shared" si="2556"/>
        <v>N/A</v>
      </c>
      <c r="I1363" s="37" t="str">
        <f t="shared" si="2557"/>
        <v>M+N/A+N/A</v>
      </c>
      <c r="J1363" s="38" t="str">
        <f t="shared" si="2558"/>
        <v>Not Suitable</v>
      </c>
      <c r="K1363" s="38" t="str">
        <f t="shared" si="2559"/>
        <v>-</v>
      </c>
    </row>
    <row r="1364" spans="1:11" x14ac:dyDescent="0.35">
      <c r="A1364" s="37" t="s">
        <v>181</v>
      </c>
      <c r="B1364" s="37" t="s">
        <v>699</v>
      </c>
      <c r="C1364" s="38">
        <v>372</v>
      </c>
      <c r="D1364" s="38">
        <v>382</v>
      </c>
      <c r="E1364" s="38">
        <v>168</v>
      </c>
      <c r="F1364" s="37" t="str">
        <f t="shared" si="2554"/>
        <v>M</v>
      </c>
      <c r="G1364" s="37" t="str">
        <f t="shared" si="2555"/>
        <v>N/A</v>
      </c>
      <c r="H1364" s="37" t="str">
        <f t="shared" si="2556"/>
        <v>N/A</v>
      </c>
      <c r="I1364" s="37" t="str">
        <f t="shared" si="2557"/>
        <v>M+N/A+N/A</v>
      </c>
      <c r="J1364" s="38" t="str">
        <f t="shared" si="2558"/>
        <v>Not Suitable</v>
      </c>
      <c r="K1364" s="38" t="str">
        <f t="shared" si="2559"/>
        <v>-</v>
      </c>
    </row>
    <row r="1365" spans="1:11" x14ac:dyDescent="0.35">
      <c r="A1365" s="37" t="s">
        <v>181</v>
      </c>
      <c r="B1365" s="37" t="s">
        <v>700</v>
      </c>
      <c r="C1365" s="38">
        <v>372</v>
      </c>
      <c r="D1365" s="38">
        <v>382</v>
      </c>
      <c r="E1365" s="38">
        <v>168</v>
      </c>
      <c r="F1365" s="37" t="str">
        <f t="shared" si="2554"/>
        <v>M</v>
      </c>
      <c r="G1365" s="37" t="str">
        <f t="shared" si="2555"/>
        <v>N/A</v>
      </c>
      <c r="H1365" s="37" t="str">
        <f t="shared" si="2556"/>
        <v>N/A</v>
      </c>
      <c r="I1365" s="37" t="str">
        <f t="shared" si="2557"/>
        <v>M+N/A+N/A</v>
      </c>
      <c r="J1365" s="38" t="str">
        <f t="shared" si="2558"/>
        <v>Not Suitable</v>
      </c>
      <c r="K1365" s="38" t="str">
        <f t="shared" si="2559"/>
        <v>-</v>
      </c>
    </row>
    <row r="1366" spans="1:11" x14ac:dyDescent="0.35">
      <c r="A1366" s="16" t="s">
        <v>181</v>
      </c>
      <c r="B1366" s="16" t="s">
        <v>588</v>
      </c>
      <c r="C1366" s="19">
        <v>350</v>
      </c>
      <c r="D1366" s="19">
        <v>313</v>
      </c>
      <c r="E1366" s="19">
        <v>160</v>
      </c>
      <c r="F1366" s="16" t="str">
        <f t="shared" si="2542"/>
        <v>M</v>
      </c>
      <c r="G1366" s="16" t="str">
        <f t="shared" si="2543"/>
        <v>N/A</v>
      </c>
      <c r="H1366" s="16" t="str">
        <f t="shared" si="2544"/>
        <v>N/A</v>
      </c>
      <c r="I1366" s="16" t="str">
        <f t="shared" si="2545"/>
        <v>M+N/A+N/A</v>
      </c>
      <c r="J1366" s="19" t="str">
        <f t="shared" si="2546"/>
        <v>Not Suitable</v>
      </c>
      <c r="K1366" s="19" t="str">
        <f t="shared" si="2547"/>
        <v>-</v>
      </c>
    </row>
    <row r="1367" spans="1:11" x14ac:dyDescent="0.35">
      <c r="A1367" s="37" t="s">
        <v>181</v>
      </c>
      <c r="B1367" s="37" t="s">
        <v>694</v>
      </c>
      <c r="C1367" s="38">
        <v>365</v>
      </c>
      <c r="D1367" s="38">
        <v>310</v>
      </c>
      <c r="E1367" s="38">
        <v>138.69999999999999</v>
      </c>
      <c r="F1367" s="37" t="str">
        <f t="shared" ref="F1367:F1368" si="2560">IF(C1367&lt;315,"S",IF(C1367&lt;375,"M","N/A"))</f>
        <v>M</v>
      </c>
      <c r="G1367" s="37" t="str">
        <f t="shared" ref="G1367:G1368" si="2561">IF(D1367&lt;235,"S",IF(D1367&lt;300,"M","N/A"))</f>
        <v>N/A</v>
      </c>
      <c r="H1367" s="37" t="str">
        <f t="shared" ref="H1367:H1368" si="2562">IF(E1367&lt;71,"80",IF(E1367&lt;91,"100",IF(E1367&lt;111,"120",IF(E1367&lt;151,"160","N/A"))))</f>
        <v>160</v>
      </c>
      <c r="I1367" s="37" t="str">
        <f t="shared" ref="I1367:I1368" si="2563">F1367&amp;"+"&amp;G1367&amp;"+"&amp;H1367</f>
        <v>M+N/A+160</v>
      </c>
      <c r="J1367" s="38" t="str">
        <f t="shared" ref="J1367:J1368" si="2564">IF(ISNUMBER(SEARCH("N/A",I1367)),"Not Suitable",(VLOOKUP(I1367,codes,2,FALSE)))</f>
        <v>Not Suitable</v>
      </c>
      <c r="K1367" s="38" t="str">
        <f t="shared" ref="K1367:K1368" si="2565">IF(ISNUMBER(SEARCH("N/A",I1367)),"-",(VLOOKUP(I1367,codes,3,FALSE)))</f>
        <v>-</v>
      </c>
    </row>
    <row r="1368" spans="1:11" x14ac:dyDescent="0.35">
      <c r="A1368" s="37" t="s">
        <v>181</v>
      </c>
      <c r="B1368" s="37" t="s">
        <v>695</v>
      </c>
      <c r="C1368" s="38">
        <v>365</v>
      </c>
      <c r="D1368" s="38">
        <v>310</v>
      </c>
      <c r="E1368" s="38">
        <v>138.69999999999999</v>
      </c>
      <c r="F1368" s="37" t="str">
        <f t="shared" si="2560"/>
        <v>M</v>
      </c>
      <c r="G1368" s="37" t="str">
        <f t="shared" si="2561"/>
        <v>N/A</v>
      </c>
      <c r="H1368" s="37" t="str">
        <f t="shared" si="2562"/>
        <v>160</v>
      </c>
      <c r="I1368" s="37" t="str">
        <f t="shared" si="2563"/>
        <v>M+N/A+160</v>
      </c>
      <c r="J1368" s="38" t="str">
        <f t="shared" si="2564"/>
        <v>Not Suitable</v>
      </c>
      <c r="K1368" s="38" t="str">
        <f t="shared" si="2565"/>
        <v>-</v>
      </c>
    </row>
    <row r="1369" spans="1:11" x14ac:dyDescent="0.35">
      <c r="A1369" s="37" t="s">
        <v>181</v>
      </c>
      <c r="B1369" s="37" t="s">
        <v>701</v>
      </c>
      <c r="C1369" s="38">
        <v>372</v>
      </c>
      <c r="D1369" s="38">
        <v>382</v>
      </c>
      <c r="E1369" s="38">
        <v>168</v>
      </c>
      <c r="F1369" s="37" t="str">
        <f t="shared" ref="F1369" si="2566">IF(C1369&lt;315,"S",IF(C1369&lt;375,"M","N/A"))</f>
        <v>M</v>
      </c>
      <c r="G1369" s="37" t="str">
        <f t="shared" ref="G1369" si="2567">IF(D1369&lt;235,"S",IF(D1369&lt;300,"M","N/A"))</f>
        <v>N/A</v>
      </c>
      <c r="H1369" s="37" t="str">
        <f t="shared" ref="H1369" si="2568">IF(E1369&lt;71,"80",IF(E1369&lt;91,"100",IF(E1369&lt;111,"120",IF(E1369&lt;151,"160","N/A"))))</f>
        <v>N/A</v>
      </c>
      <c r="I1369" s="37" t="str">
        <f t="shared" ref="I1369" si="2569">F1369&amp;"+"&amp;G1369&amp;"+"&amp;H1369</f>
        <v>M+N/A+N/A</v>
      </c>
      <c r="J1369" s="38" t="str">
        <f t="shared" ref="J1369" si="2570">IF(ISNUMBER(SEARCH("N/A",I1369)),"Not Suitable",(VLOOKUP(I1369,codes,2,FALSE)))</f>
        <v>Not Suitable</v>
      </c>
      <c r="K1369" s="38" t="str">
        <f t="shared" ref="K1369" si="2571">IF(ISNUMBER(SEARCH("N/A",I1369)),"-",(VLOOKUP(I1369,codes,3,FALSE)))</f>
        <v>-</v>
      </c>
    </row>
    <row r="1370" spans="1:11" x14ac:dyDescent="0.35">
      <c r="A1370" s="16" t="s">
        <v>181</v>
      </c>
      <c r="B1370" s="16" t="s">
        <v>535</v>
      </c>
      <c r="C1370" s="19">
        <v>485</v>
      </c>
      <c r="D1370" s="19">
        <v>470</v>
      </c>
      <c r="E1370" s="19">
        <v>180</v>
      </c>
      <c r="F1370" s="16" t="str">
        <f t="shared" ref="F1370:F1371" si="2572">IF(C1370&lt;315,"S",IF(C1370&lt;375,"M","N/A"))</f>
        <v>N/A</v>
      </c>
      <c r="G1370" s="16" t="str">
        <f t="shared" ref="G1370:G1371" si="2573">IF(D1370&lt;235,"S",IF(D1370&lt;300,"M","N/A"))</f>
        <v>N/A</v>
      </c>
      <c r="H1370" s="16" t="str">
        <f t="shared" si="2541"/>
        <v>N/A</v>
      </c>
      <c r="I1370" s="16" t="str">
        <f t="shared" ref="I1370:I1371" si="2574">F1370&amp;"+"&amp;G1370&amp;"+"&amp;H1370</f>
        <v>N/A+N/A+N/A</v>
      </c>
      <c r="J1370" s="19" t="str">
        <f t="shared" ref="J1370:J1371" si="2575">IF(ISNUMBER(SEARCH("N/A",I1370)),"Not Suitable",(VLOOKUP(I1370,codes,2,FALSE)))</f>
        <v>Not Suitable</v>
      </c>
      <c r="K1370" s="19" t="str">
        <f t="shared" ref="K1370:K1371" si="2576">IF(ISNUMBER(SEARCH("N/A",I1370)),"-",(VLOOKUP(I1370,codes,3,FALSE)))</f>
        <v>-</v>
      </c>
    </row>
    <row r="1371" spans="1:11" x14ac:dyDescent="0.35">
      <c r="A1371" s="16" t="s">
        <v>181</v>
      </c>
      <c r="B1371" s="16" t="s">
        <v>536</v>
      </c>
      <c r="C1371" s="19">
        <v>485</v>
      </c>
      <c r="D1371" s="19">
        <v>470</v>
      </c>
      <c r="E1371" s="19">
        <v>180</v>
      </c>
      <c r="F1371" s="16" t="str">
        <f t="shared" si="2572"/>
        <v>N/A</v>
      </c>
      <c r="G1371" s="16" t="str">
        <f t="shared" si="2573"/>
        <v>N/A</v>
      </c>
      <c r="H1371" s="16" t="str">
        <f t="shared" si="2541"/>
        <v>N/A</v>
      </c>
      <c r="I1371" s="16" t="str">
        <f t="shared" si="2574"/>
        <v>N/A+N/A+N/A</v>
      </c>
      <c r="J1371" s="19" t="str">
        <f t="shared" si="2575"/>
        <v>Not Suitable</v>
      </c>
      <c r="K1371" s="19" t="str">
        <f t="shared" si="2576"/>
        <v>-</v>
      </c>
    </row>
    <row r="1373" spans="1:11" x14ac:dyDescent="0.35">
      <c r="A1373" s="13" t="s">
        <v>495</v>
      </c>
    </row>
    <row r="1374" spans="1:11" x14ac:dyDescent="0.35">
      <c r="A1374" s="27" t="s">
        <v>496</v>
      </c>
    </row>
  </sheetData>
  <autoFilter ref="A7:K1371"/>
  <sortState ref="A49:K145">
    <sortCondition ref="B49:B145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zoomScaleNormal="100" workbookViewId="0">
      <selection activeCell="B19" sqref="B19"/>
    </sheetView>
  </sheetViews>
  <sheetFormatPr defaultRowHeight="14.5" x14ac:dyDescent="0.35"/>
  <cols>
    <col min="1" max="1" width="15.1796875" customWidth="1"/>
    <col min="2" max="2" width="15.81640625" customWidth="1"/>
    <col min="4" max="4" width="11.26953125" bestFit="1" customWidth="1"/>
  </cols>
  <sheetData>
    <row r="1" spans="1:4" x14ac:dyDescent="0.35">
      <c r="A1" t="s">
        <v>163</v>
      </c>
      <c r="B1" s="1" t="s">
        <v>154</v>
      </c>
      <c r="C1" s="2">
        <v>2061184</v>
      </c>
      <c r="D1" s="3"/>
    </row>
    <row r="2" spans="1:4" x14ac:dyDescent="0.35">
      <c r="A2" t="s">
        <v>164</v>
      </c>
      <c r="B2" s="1" t="s">
        <v>155</v>
      </c>
      <c r="C2" s="2">
        <v>2061185</v>
      </c>
      <c r="D2" s="3"/>
    </row>
    <row r="3" spans="1:4" x14ac:dyDescent="0.35">
      <c r="A3" t="s">
        <v>165</v>
      </c>
      <c r="B3" s="1" t="s">
        <v>156</v>
      </c>
      <c r="C3" s="2">
        <v>2061186</v>
      </c>
      <c r="D3" s="3"/>
    </row>
    <row r="4" spans="1:4" x14ac:dyDescent="0.35">
      <c r="A4" t="s">
        <v>166</v>
      </c>
      <c r="B4" s="1" t="s">
        <v>157</v>
      </c>
      <c r="C4" s="2">
        <v>2061284</v>
      </c>
      <c r="D4" s="3"/>
    </row>
    <row r="5" spans="1:4" x14ac:dyDescent="0.35">
      <c r="A5" t="s">
        <v>167</v>
      </c>
      <c r="B5" s="1" t="s">
        <v>158</v>
      </c>
      <c r="C5" s="2">
        <v>2061285</v>
      </c>
      <c r="D5" s="3"/>
    </row>
    <row r="6" spans="1:4" x14ac:dyDescent="0.35">
      <c r="A6" t="s">
        <v>170</v>
      </c>
      <c r="B6" s="1" t="s">
        <v>159</v>
      </c>
      <c r="C6" s="2">
        <v>2061286</v>
      </c>
      <c r="D6" s="3"/>
    </row>
    <row r="7" spans="1:4" x14ac:dyDescent="0.35">
      <c r="A7" t="s">
        <v>171</v>
      </c>
      <c r="B7" s="1" t="s">
        <v>160</v>
      </c>
      <c r="C7" s="2">
        <v>2061287</v>
      </c>
      <c r="D7" s="3"/>
    </row>
    <row r="8" spans="1:4" x14ac:dyDescent="0.35">
      <c r="A8" t="s">
        <v>172</v>
      </c>
      <c r="B8" s="1" t="s">
        <v>161</v>
      </c>
      <c r="C8" s="2">
        <v>2061288</v>
      </c>
      <c r="D8" s="3"/>
    </row>
    <row r="9" spans="1:4" x14ac:dyDescent="0.35">
      <c r="A9" t="s">
        <v>168</v>
      </c>
      <c r="B9" s="1" t="s">
        <v>158</v>
      </c>
      <c r="C9" s="2">
        <v>2061285</v>
      </c>
    </row>
    <row r="10" spans="1:4" x14ac:dyDescent="0.35">
      <c r="A10" t="s">
        <v>173</v>
      </c>
      <c r="B10" s="1" t="s">
        <v>159</v>
      </c>
      <c r="C10" s="2">
        <v>2061286</v>
      </c>
    </row>
    <row r="11" spans="1:4" x14ac:dyDescent="0.35">
      <c r="A11" t="s">
        <v>174</v>
      </c>
      <c r="B11" s="1" t="s">
        <v>160</v>
      </c>
      <c r="C11" s="2">
        <v>2061287</v>
      </c>
    </row>
    <row r="12" spans="1:4" x14ac:dyDescent="0.35">
      <c r="A12" t="s">
        <v>175</v>
      </c>
      <c r="B12" s="1" t="s">
        <v>161</v>
      </c>
      <c r="C12" s="2">
        <v>2061288</v>
      </c>
    </row>
    <row r="13" spans="1:4" x14ac:dyDescent="0.35">
      <c r="A13" t="s">
        <v>169</v>
      </c>
      <c r="B13" s="1" t="s">
        <v>158</v>
      </c>
      <c r="C13" s="2">
        <v>2061285</v>
      </c>
    </row>
    <row r="14" spans="1:4" x14ac:dyDescent="0.35">
      <c r="A14" t="s">
        <v>176</v>
      </c>
      <c r="B14" s="1" t="s">
        <v>159</v>
      </c>
      <c r="C14" s="2">
        <v>2061286</v>
      </c>
    </row>
    <row r="15" spans="1:4" x14ac:dyDescent="0.35">
      <c r="A15" t="s">
        <v>177</v>
      </c>
      <c r="B15" s="1" t="s">
        <v>160</v>
      </c>
      <c r="C15" s="2">
        <v>2061287</v>
      </c>
    </row>
    <row r="16" spans="1:4" x14ac:dyDescent="0.35">
      <c r="A16" t="s">
        <v>178</v>
      </c>
      <c r="B16" s="1" t="s">
        <v>161</v>
      </c>
      <c r="C16" s="2">
        <v>2061288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TM-CAGE Calculator</vt:lpstr>
      <vt:lpstr>SAP Codes</vt:lpstr>
      <vt:lpstr>codes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Lockhart, Stuart</dc:creator>
  <cp:lastModifiedBy>Stuart Lockhart</cp:lastModifiedBy>
  <dcterms:created xsi:type="dcterms:W3CDTF">2011-02-08T02:59:04Z</dcterms:created>
  <dcterms:modified xsi:type="dcterms:W3CDTF">2015-07-14T23:22:00Z</dcterms:modified>
</cp:coreProperties>
</file>